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F6b!$A$3:$G$11</definedName>
    <definedName name="_xlnm._FilterDatabase" localSheetId="3" hidden="1">F6c!$A$3:$G$79</definedName>
    <definedName name="_xlnm._FilterDatabase" localSheetId="4" hidden="1">F6d!$A$3:$G$27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G6" i="2" l="1"/>
  <c r="G25" i="1" l="1"/>
  <c r="E5" i="2" l="1"/>
  <c r="B5" i="2" l="1"/>
  <c r="G26" i="4"/>
  <c r="G25" i="4"/>
  <c r="G24" i="4"/>
  <c r="G23" i="4"/>
  <c r="F23" i="4"/>
  <c r="E23" i="4"/>
  <c r="D23" i="4"/>
  <c r="C23" i="4"/>
  <c r="C16" i="4"/>
  <c r="B23" i="4"/>
  <c r="G22" i="4"/>
  <c r="G21" i="4"/>
  <c r="G20" i="4"/>
  <c r="F19" i="4"/>
  <c r="E19" i="4"/>
  <c r="D19" i="4"/>
  <c r="G19" i="4"/>
  <c r="C19" i="4"/>
  <c r="B19" i="4"/>
  <c r="G18" i="4"/>
  <c r="G17" i="4"/>
  <c r="G16" i="4"/>
  <c r="F16" i="4"/>
  <c r="E16" i="4"/>
  <c r="D16" i="4"/>
  <c r="B16" i="4"/>
  <c r="G14" i="4"/>
  <c r="G13" i="4"/>
  <c r="G12" i="4"/>
  <c r="F11" i="4"/>
  <c r="E11" i="4"/>
  <c r="E4" i="4"/>
  <c r="E27" i="4" s="1"/>
  <c r="D11" i="4"/>
  <c r="C11" i="4"/>
  <c r="B11" i="4"/>
  <c r="G10" i="4"/>
  <c r="G9" i="4"/>
  <c r="G8" i="4"/>
  <c r="G7" i="4"/>
  <c r="F7" i="4"/>
  <c r="E7" i="4"/>
  <c r="D7" i="4"/>
  <c r="C7" i="4"/>
  <c r="B7" i="4"/>
  <c r="G6" i="4"/>
  <c r="G5" i="4"/>
  <c r="G4" i="4" s="1"/>
  <c r="G27" i="4" s="1"/>
  <c r="F4" i="4"/>
  <c r="F27" i="4" s="1"/>
  <c r="D4" i="4"/>
  <c r="D27" i="4"/>
  <c r="C4" i="4"/>
  <c r="B4" i="4"/>
  <c r="B27" i="4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/>
  <c r="D43" i="3"/>
  <c r="G43" i="3"/>
  <c r="C43" i="3"/>
  <c r="B43" i="3"/>
  <c r="F42" i="3"/>
  <c r="C42" i="3"/>
  <c r="B42" i="3"/>
  <c r="G40" i="3"/>
  <c r="G39" i="3"/>
  <c r="G38" i="3"/>
  <c r="G37" i="3"/>
  <c r="F36" i="3"/>
  <c r="E36" i="3"/>
  <c r="D36" i="3"/>
  <c r="G36" i="3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F16" i="3"/>
  <c r="F5" i="3" s="1"/>
  <c r="F79" i="3" s="1"/>
  <c r="E16" i="3"/>
  <c r="D16" i="3"/>
  <c r="D5" i="3" s="1"/>
  <c r="D79" i="3" s="1"/>
  <c r="C16" i="3"/>
  <c r="C5" i="3" s="1"/>
  <c r="C79" i="3" s="1"/>
  <c r="B16" i="3"/>
  <c r="G14" i="3"/>
  <c r="G13" i="3"/>
  <c r="G12" i="3"/>
  <c r="G11" i="3"/>
  <c r="G10" i="3"/>
  <c r="G9" i="3"/>
  <c r="G6" i="3"/>
  <c r="G8" i="3"/>
  <c r="G7" i="3"/>
  <c r="F6" i="3"/>
  <c r="E6" i="3"/>
  <c r="D6" i="3"/>
  <c r="C6" i="3"/>
  <c r="B6" i="3"/>
  <c r="B5" i="3"/>
  <c r="B79" i="3"/>
  <c r="E5" i="3"/>
  <c r="E79" i="3" s="1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1" i="2"/>
  <c r="G10" i="2"/>
  <c r="G9" i="2"/>
  <c r="G8" i="2"/>
  <c r="G7" i="2"/>
  <c r="F5" i="2"/>
  <c r="F26" i="2" s="1"/>
  <c r="D5" i="2"/>
  <c r="C5" i="2"/>
  <c r="C26" i="2" s="1"/>
  <c r="B26" i="2"/>
  <c r="G152" i="1"/>
  <c r="G151" i="1"/>
  <c r="G150" i="1"/>
  <c r="G149" i="1"/>
  <c r="G148" i="1"/>
  <c r="G147" i="1"/>
  <c r="G146" i="1"/>
  <c r="F145" i="1"/>
  <c r="E145" i="1"/>
  <c r="D145" i="1"/>
  <c r="G145" i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/>
  <c r="C132" i="1"/>
  <c r="B132" i="1"/>
  <c r="G131" i="1"/>
  <c r="G130" i="1"/>
  <c r="G129" i="1"/>
  <c r="F128" i="1"/>
  <c r="E128" i="1"/>
  <c r="D128" i="1"/>
  <c r="G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/>
  <c r="C118" i="1"/>
  <c r="B118" i="1"/>
  <c r="G117" i="1"/>
  <c r="G116" i="1"/>
  <c r="G115" i="1"/>
  <c r="G114" i="1"/>
  <c r="G113" i="1"/>
  <c r="G112" i="1"/>
  <c r="G111" i="1"/>
  <c r="G110" i="1"/>
  <c r="G109" i="1"/>
  <c r="G108" i="1"/>
  <c r="F108" i="1"/>
  <c r="E108" i="1"/>
  <c r="D108" i="1"/>
  <c r="C108" i="1"/>
  <c r="B108" i="1"/>
  <c r="G107" i="1"/>
  <c r="G106" i="1"/>
  <c r="G105" i="1"/>
  <c r="G104" i="1"/>
  <c r="G103" i="1"/>
  <c r="G102" i="1"/>
  <c r="G101" i="1"/>
  <c r="G100" i="1"/>
  <c r="G99" i="1"/>
  <c r="G98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/>
  <c r="D88" i="1"/>
  <c r="G88" i="1"/>
  <c r="C88" i="1"/>
  <c r="B88" i="1"/>
  <c r="G87" i="1"/>
  <c r="G86" i="1"/>
  <c r="G85" i="1"/>
  <c r="G84" i="1"/>
  <c r="G83" i="1"/>
  <c r="G80" i="1"/>
  <c r="G82" i="1"/>
  <c r="G81" i="1"/>
  <c r="F80" i="1"/>
  <c r="F79" i="1"/>
  <c r="E80" i="1"/>
  <c r="D80" i="1"/>
  <c r="C80" i="1"/>
  <c r="C79" i="1"/>
  <c r="B80" i="1"/>
  <c r="B79" i="1"/>
  <c r="D79" i="1"/>
  <c r="G77" i="1"/>
  <c r="G76" i="1"/>
  <c r="G75" i="1"/>
  <c r="G74" i="1"/>
  <c r="G73" i="1"/>
  <c r="G72" i="1"/>
  <c r="G71" i="1"/>
  <c r="F70" i="1"/>
  <c r="E70" i="1"/>
  <c r="D70" i="1"/>
  <c r="G70" i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/>
  <c r="C57" i="1"/>
  <c r="B57" i="1"/>
  <c r="G56" i="1"/>
  <c r="G54" i="1"/>
  <c r="F53" i="1"/>
  <c r="E53" i="1"/>
  <c r="G53" i="1" s="1"/>
  <c r="D53" i="1"/>
  <c r="C53" i="1"/>
  <c r="C4" i="1" s="1"/>
  <c r="C154" i="1" s="1"/>
  <c r="B53" i="1"/>
  <c r="G52" i="1"/>
  <c r="G51" i="1"/>
  <c r="G50" i="1"/>
  <c r="G49" i="1"/>
  <c r="G48" i="1"/>
  <c r="G47" i="1"/>
  <c r="G46" i="1"/>
  <c r="G45" i="1"/>
  <c r="G44" i="1"/>
  <c r="F43" i="1"/>
  <c r="E43" i="1"/>
  <c r="D43" i="1"/>
  <c r="G43" i="1"/>
  <c r="C43" i="1"/>
  <c r="B43" i="1"/>
  <c r="G42" i="1"/>
  <c r="G41" i="1"/>
  <c r="G40" i="1"/>
  <c r="G39" i="1"/>
  <c r="G38" i="1"/>
  <c r="G37" i="1"/>
  <c r="G36" i="1"/>
  <c r="G35" i="1"/>
  <c r="G34" i="1"/>
  <c r="G33" i="1"/>
  <c r="F33" i="1"/>
  <c r="E33" i="1"/>
  <c r="D33" i="1"/>
  <c r="C33" i="1"/>
  <c r="B33" i="1"/>
  <c r="G32" i="1"/>
  <c r="G31" i="1"/>
  <c r="G30" i="1"/>
  <c r="G29" i="1"/>
  <c r="G28" i="1"/>
  <c r="G27" i="1"/>
  <c r="G26" i="1"/>
  <c r="G24" i="1"/>
  <c r="F23" i="1"/>
  <c r="E23" i="1"/>
  <c r="G23" i="1" s="1"/>
  <c r="D23" i="1"/>
  <c r="C23" i="1"/>
  <c r="B23" i="1"/>
  <c r="G22" i="1"/>
  <c r="G21" i="1"/>
  <c r="G20" i="1"/>
  <c r="G19" i="1"/>
  <c r="G18" i="1"/>
  <c r="G17" i="1"/>
  <c r="G16" i="1"/>
  <c r="G15" i="1"/>
  <c r="G14" i="1"/>
  <c r="F13" i="1"/>
  <c r="E13" i="1"/>
  <c r="D13" i="1"/>
  <c r="G13" i="1"/>
  <c r="C13" i="1"/>
  <c r="B13" i="1"/>
  <c r="G12" i="1"/>
  <c r="G11" i="1"/>
  <c r="G10" i="1"/>
  <c r="G5" i="1" s="1"/>
  <c r="G9" i="1"/>
  <c r="G8" i="1"/>
  <c r="G7" i="1"/>
  <c r="G6" i="1"/>
  <c r="F5" i="1"/>
  <c r="E5" i="1"/>
  <c r="D5" i="1"/>
  <c r="C5" i="1"/>
  <c r="B5" i="1"/>
  <c r="B4" i="1"/>
  <c r="D26" i="2"/>
  <c r="G16" i="2"/>
  <c r="E26" i="2"/>
  <c r="D4" i="1"/>
  <c r="D154" i="1"/>
  <c r="B154" i="1"/>
  <c r="G79" i="1"/>
  <c r="C27" i="4"/>
  <c r="D42" i="3"/>
  <c r="G42" i="3"/>
  <c r="G11" i="4"/>
  <c r="G4" i="1" l="1"/>
  <c r="G154" i="1" s="1"/>
  <c r="G16" i="3"/>
  <c r="G5" i="3" s="1"/>
  <c r="G79" i="3" s="1"/>
  <c r="G5" i="2"/>
  <c r="G26" i="2" s="1"/>
  <c r="F4" i="1"/>
  <c r="F154" i="1" s="1"/>
  <c r="E4" i="1"/>
  <c r="E154" i="1" s="1"/>
</calcChain>
</file>

<file path=xl/sharedStrings.xml><?xml version="1.0" encoding="utf-8"?>
<sst xmlns="http://schemas.openxmlformats.org/spreadsheetml/2006/main" count="295" uniqueCount="156">
  <si>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</si>
  <si>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</si>
  <si>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</si>
  <si>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</si>
  <si>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</si>
  <si>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</si>
  <si>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</si>
  <si>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</si>
  <si>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</si>
  <si>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</si>
  <si>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</si>
  <si>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</si>
  <si>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</si>
  <si>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</si>
  <si>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</si>
  <si>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</si>
  <si>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</si>
  <si>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</si>
  <si>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</si>
  <si>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</si>
  <si>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</si>
  <si>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</si>
  <si>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</si>
  <si>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</si>
  <si>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</si>
  <si>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</si>
  <si>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</si>
  <si>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</si>
  <si>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</si>
  <si>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</si>
  <si>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</si>
  <si>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</si>
  <si>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</si>
  <si>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</si>
  <si>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</si>
  <si>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</si>
  <si>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</si>
  <si>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</si>
  <si>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</si>
  <si>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</si>
  <si>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</si>
  <si>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</si>
  <si>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</si>
  <si>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</si>
  <si>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</si>
  <si>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</si>
  <si>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</si>
  <si>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</si>
  <si>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</si>
  <si>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</si>
  <si>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</si>
  <si>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</si>
  <si>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</si>
  <si>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</si>
  <si>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</si>
  <si>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</si>
  <si>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</si>
  <si>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</si>
  <si>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</si>
  <si>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</si>
  <si>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</si>
  <si>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</si>
  <si>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</si>
  <si>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</si>
  <si>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</si>
  <si>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</si>
  <si>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</si>
  <si>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</si>
  <si>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</si>
  <si>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</si>
  <si>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</si>
  <si>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</si>
  <si>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</si>
  <si>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</si>
  <si>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</si>
  <si>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</si>
  <si>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</si>
  <si>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</si>
  <si>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</si>
  <si>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</si>
  <si>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</si>
  <si>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</si>
  <si>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</si>
  <si>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</si>
  <si>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</si>
  <si>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</si>
  <si>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</si>
  <si>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</si>
  <si>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</si>
  <si>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</si>
  <si>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</si>
  <si>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</si>
  <si>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</si>
  <si>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</si>
  <si>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</si>
  <si>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</si>
  <si>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</si>
  <si>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</si>
  <si>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</si>
  <si>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</si>
  <si>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</si>
  <si>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</si>
  <si>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</si>
  <si>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</si>
  <si>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</si>
  <si>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</si>
  <si>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</si>
  <si>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</si>
  <si>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</si>
  <si>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</si>
  <si>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</si>
  <si>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</si>
  <si>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</si>
  <si>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</si>
  <si>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</si>
  <si>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</si>
  <si>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</si>
  <si>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</si>
  <si>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</si>
  <si>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</si>
  <si>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</si>
  <si>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</si>
  <si>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</si>
  <si>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</si>
  <si>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</si>
  <si>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</si>
  <si>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</si>
  <si>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</si>
  <si>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</si>
  <si>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</si>
  <si>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</si>
  <si>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</si>
  <si>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</si>
  <si>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</si>
  <si>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</si>
  <si>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</si>
  <si>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</si>
  <si>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</si>
  <si>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</si>
  <si>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</si>
  <si>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</si>
  <si>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</si>
  <si>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</si>
  <si>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</si>
  <si>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</si>
  <si>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</si>
  <si>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</si>
  <si>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</si>
  <si>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</si>
  <si>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PLANEACIÓN, OPÉRACIÓN Y MANTENIMIENTO</t>
  </si>
  <si>
    <t>PRESIDENCIA SAPAL RURAL</t>
  </si>
  <si>
    <t>ADMINISTRACIÓN FINANCIERA Y COMERCIAL</t>
  </si>
  <si>
    <t>Sistema de Agua Potable y Alcantarillado en el Municipio de León, Guanajuato
Estado Analítico del Ejercicio del Presupuesto de Egresos Detallado - LDF
Clasificación de Servicios Personales por Categoría
Del 1 de enero al 31 de diciembre de 2017 (b)
(PESOS)</t>
  </si>
  <si>
    <t>Estado Analítico del Ejercicio del Presupuesto de Egresos Detallado - LDF
Clasificación por Objeto del Gasto (Capítulo y Concepto)
Del 1 de enero al 31 de diciembre de 2017
(PESOS)</t>
  </si>
  <si>
    <t>Sistema de Agua Potable y Alcantarillado en la Zona Rural del Municipio de León, Guanajuato
Estado Analítico del Ejercicio del Presupuesto de Egresos Detallado - LDF
Clasificación Administrativa
Del 1 de enero al 31 de diciembre de 2017
(PESOS)</t>
  </si>
  <si>
    <t>Sistema de Agua Potable y Alcantarillado en la Zona Rural del Municipio de León, Guanajuato
Estado Analítico del Ejercicio del Presupuesto de Egresos Detallado - LDF
Clasificación Funcional (Finalidad y Función)
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</si>
</sst>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6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E10" sqref="E10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>
      <c r="A1" s="47" t="s">
        <v>153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82178219</v>
      </c>
      <c r="C4" s="7">
        <f t="shared" ref="C4:G4" si="0">C5+C13+C23+C33+C43+C53+C57+C66+C70</f>
        <v>65112982</v>
      </c>
      <c r="D4" s="7">
        <f t="shared" si="0"/>
        <v>147291201</v>
      </c>
      <c r="E4" s="7">
        <f t="shared" si="0"/>
        <v>87657478</v>
      </c>
      <c r="F4" s="7">
        <f t="shared" si="0"/>
        <v>87657478</v>
      </c>
      <c r="G4" s="7">
        <f>G5+G13+G23+G33+G43+G53+G57+G66+G70</f>
        <v>59633723</v>
      </c>
    </row>
    <row r="5" spans="1:7">
      <c r="A5" s="8" t="s">
        <v>9</v>
      </c>
      <c r="B5" s="9">
        <f>SUM(B6:B12)</f>
        <v>1853414.94</v>
      </c>
      <c r="C5" s="9">
        <f t="shared" ref="C5:G5" si="1">SUM(C6:C12)</f>
        <v>0</v>
      </c>
      <c r="D5" s="9">
        <f t="shared" si="1"/>
        <v>1853414.94</v>
      </c>
      <c r="E5" s="9">
        <f t="shared" si="1"/>
        <v>132906</v>
      </c>
      <c r="F5" s="9">
        <f t="shared" si="1"/>
        <v>132906</v>
      </c>
      <c r="G5" s="9">
        <f t="shared" si="1"/>
        <v>1720508.94</v>
      </c>
    </row>
    <row r="6" spans="1:7">
      <c r="A6" s="10" t="s">
        <v>10</v>
      </c>
      <c r="B6" s="11"/>
      <c r="C6" s="11"/>
      <c r="D6" s="11"/>
      <c r="E6" s="11"/>
      <c r="F6" s="11"/>
      <c r="G6" s="11">
        <f>D6-E6</f>
        <v>0</v>
      </c>
    </row>
    <row r="7" spans="1:7">
      <c r="A7" s="10" t="s">
        <v>11</v>
      </c>
      <c r="B7" s="11"/>
      <c r="C7" s="11"/>
      <c r="D7" s="11"/>
      <c r="E7" s="11"/>
      <c r="F7" s="11"/>
      <c r="G7" s="11">
        <f t="shared" ref="G7:G70" si="2">D7-E7</f>
        <v>0</v>
      </c>
    </row>
    <row r="8" spans="1:7">
      <c r="A8" s="10" t="s">
        <v>12</v>
      </c>
      <c r="B8" s="11"/>
      <c r="C8" s="11"/>
      <c r="D8" s="11"/>
      <c r="E8" s="11"/>
      <c r="F8" s="11"/>
      <c r="G8" s="11">
        <f t="shared" si="2"/>
        <v>0</v>
      </c>
    </row>
    <row r="9" spans="1:7">
      <c r="A9" s="10" t="s">
        <v>13</v>
      </c>
      <c r="B9" s="11"/>
      <c r="C9" s="11"/>
      <c r="D9" s="11"/>
      <c r="E9" s="11"/>
      <c r="F9" s="11"/>
      <c r="G9" s="11">
        <f t="shared" si="2"/>
        <v>0</v>
      </c>
    </row>
    <row r="10" spans="1:7">
      <c r="A10" s="10" t="s">
        <v>14</v>
      </c>
      <c r="B10" s="45">
        <v>1853414.94</v>
      </c>
      <c r="C10" s="11">
        <v>0</v>
      </c>
      <c r="D10" s="11">
        <v>1853414.94</v>
      </c>
      <c r="E10" s="11">
        <v>132906</v>
      </c>
      <c r="F10" s="11">
        <v>132906</v>
      </c>
      <c r="G10" s="11">
        <f t="shared" si="2"/>
        <v>1720508.94</v>
      </c>
    </row>
    <row r="11" spans="1:7">
      <c r="A11" s="10" t="s">
        <v>15</v>
      </c>
      <c r="B11" s="11"/>
      <c r="C11" s="11"/>
      <c r="D11" s="11"/>
      <c r="E11" s="11"/>
      <c r="F11" s="11"/>
      <c r="G11" s="11">
        <f t="shared" si="2"/>
        <v>0</v>
      </c>
    </row>
    <row r="12" spans="1:7">
      <c r="A12" s="10" t="s">
        <v>16</v>
      </c>
      <c r="B12" s="11"/>
      <c r="C12" s="11"/>
      <c r="D12" s="11"/>
      <c r="E12" s="11"/>
      <c r="F12" s="11"/>
      <c r="G12" s="11">
        <f t="shared" si="2"/>
        <v>0</v>
      </c>
    </row>
    <row r="13" spans="1:7">
      <c r="A13" s="8" t="s">
        <v>17</v>
      </c>
      <c r="B13" s="9">
        <f>SUM(B14:B22)</f>
        <v>0</v>
      </c>
      <c r="C13" s="9">
        <f t="shared" ref="C13:F13" si="3">SUM(C14:C22)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2"/>
        <v>0</v>
      </c>
    </row>
    <row r="14" spans="1:7">
      <c r="A14" s="10" t="s">
        <v>18</v>
      </c>
      <c r="B14" s="11"/>
      <c r="C14" s="11"/>
      <c r="D14" s="11"/>
      <c r="E14" s="11"/>
      <c r="F14" s="11"/>
      <c r="G14" s="11">
        <f t="shared" si="2"/>
        <v>0</v>
      </c>
    </row>
    <row r="15" spans="1:7">
      <c r="A15" s="10" t="s">
        <v>19</v>
      </c>
      <c r="B15" s="11"/>
      <c r="C15" s="11"/>
      <c r="D15" s="11"/>
      <c r="E15" s="11"/>
      <c r="F15" s="11"/>
      <c r="G15" s="11">
        <f t="shared" si="2"/>
        <v>0</v>
      </c>
    </row>
    <row r="16" spans="1:7">
      <c r="A16" s="10" t="s">
        <v>20</v>
      </c>
      <c r="B16" s="11"/>
      <c r="C16" s="11"/>
      <c r="D16" s="11"/>
      <c r="E16" s="11"/>
      <c r="F16" s="11"/>
      <c r="G16" s="11">
        <f t="shared" si="2"/>
        <v>0</v>
      </c>
    </row>
    <row r="17" spans="1:7">
      <c r="A17" s="10" t="s">
        <v>21</v>
      </c>
      <c r="B17" s="11"/>
      <c r="C17" s="11"/>
      <c r="D17" s="11"/>
      <c r="E17" s="11"/>
      <c r="F17" s="11"/>
      <c r="G17" s="11">
        <f t="shared" si="2"/>
        <v>0</v>
      </c>
    </row>
    <row r="18" spans="1:7">
      <c r="A18" s="10" t="s">
        <v>22</v>
      </c>
      <c r="B18" s="11"/>
      <c r="C18" s="11"/>
      <c r="D18" s="11"/>
      <c r="E18" s="11"/>
      <c r="F18" s="11"/>
      <c r="G18" s="11">
        <f t="shared" si="2"/>
        <v>0</v>
      </c>
    </row>
    <row r="19" spans="1:7">
      <c r="A19" s="10" t="s">
        <v>23</v>
      </c>
      <c r="B19" s="11"/>
      <c r="C19" s="11"/>
      <c r="D19" s="11"/>
      <c r="E19" s="11"/>
      <c r="F19" s="11"/>
      <c r="G19" s="11">
        <f t="shared" si="2"/>
        <v>0</v>
      </c>
    </row>
    <row r="20" spans="1:7">
      <c r="A20" s="10" t="s">
        <v>24</v>
      </c>
      <c r="B20" s="11"/>
      <c r="C20" s="11"/>
      <c r="D20" s="11"/>
      <c r="E20" s="11"/>
      <c r="F20" s="11"/>
      <c r="G20" s="11">
        <f t="shared" si="2"/>
        <v>0</v>
      </c>
    </row>
    <row r="21" spans="1:7">
      <c r="A21" s="10" t="s">
        <v>25</v>
      </c>
      <c r="B21" s="11"/>
      <c r="C21" s="11"/>
      <c r="D21" s="11"/>
      <c r="E21" s="11"/>
      <c r="F21" s="11"/>
      <c r="G21" s="11">
        <f t="shared" si="2"/>
        <v>0</v>
      </c>
    </row>
    <row r="22" spans="1:7">
      <c r="A22" s="10" t="s">
        <v>26</v>
      </c>
      <c r="B22" s="11"/>
      <c r="C22" s="11"/>
      <c r="D22" s="11"/>
      <c r="E22" s="11"/>
      <c r="F22" s="11"/>
      <c r="G22" s="11">
        <f t="shared" si="2"/>
        <v>0</v>
      </c>
    </row>
    <row r="23" spans="1:7">
      <c r="A23" s="8" t="s">
        <v>27</v>
      </c>
      <c r="B23" s="9">
        <f>SUM(B24:B32)</f>
        <v>22324804.060000002</v>
      </c>
      <c r="C23" s="9">
        <f t="shared" ref="C23:F23" si="4">SUM(C24:C32)</f>
        <v>0</v>
      </c>
      <c r="D23" s="9">
        <f t="shared" si="4"/>
        <v>22324804.060000002</v>
      </c>
      <c r="E23" s="9">
        <f t="shared" si="4"/>
        <v>11066230</v>
      </c>
      <c r="F23" s="9">
        <f t="shared" si="4"/>
        <v>11066230</v>
      </c>
      <c r="G23" s="9">
        <f t="shared" si="2"/>
        <v>11258574.060000002</v>
      </c>
    </row>
    <row r="24" spans="1:7">
      <c r="A24" s="10" t="s">
        <v>28</v>
      </c>
      <c r="B24" s="11">
        <v>17961224.73</v>
      </c>
      <c r="C24" s="11">
        <v>0</v>
      </c>
      <c r="D24" s="11">
        <v>17961224.73</v>
      </c>
      <c r="E24" s="11">
        <v>8599299</v>
      </c>
      <c r="F24" s="11">
        <v>8599299</v>
      </c>
      <c r="G24" s="11">
        <f t="shared" si="2"/>
        <v>9361925.7300000004</v>
      </c>
    </row>
    <row r="25" spans="1:7">
      <c r="A25" s="10" t="s">
        <v>29</v>
      </c>
      <c r="B25" s="11">
        <v>4355179.33</v>
      </c>
      <c r="C25" s="11">
        <v>0</v>
      </c>
      <c r="D25" s="11">
        <v>4355179.33</v>
      </c>
      <c r="E25" s="11">
        <v>2463863</v>
      </c>
      <c r="F25" s="11">
        <v>2463863</v>
      </c>
      <c r="G25" s="11">
        <f>D25-E25</f>
        <v>1891316.33</v>
      </c>
    </row>
    <row r="26" spans="1:7">
      <c r="A26" s="10" t="s">
        <v>30</v>
      </c>
      <c r="B26" s="11"/>
      <c r="C26" s="11"/>
      <c r="D26" s="11"/>
      <c r="E26" s="11"/>
      <c r="F26" s="11"/>
      <c r="G26" s="11">
        <f t="shared" si="2"/>
        <v>0</v>
      </c>
    </row>
    <row r="27" spans="1:7">
      <c r="A27" s="10" t="s">
        <v>31</v>
      </c>
      <c r="B27" s="11">
        <v>8400</v>
      </c>
      <c r="C27" s="11">
        <v>0</v>
      </c>
      <c r="D27" s="11">
        <v>8400</v>
      </c>
      <c r="E27" s="11">
        <v>3068</v>
      </c>
      <c r="F27" s="11">
        <v>3068</v>
      </c>
      <c r="G27" s="11">
        <f t="shared" si="2"/>
        <v>5332</v>
      </c>
    </row>
    <row r="28" spans="1:7">
      <c r="A28" s="10" t="s">
        <v>32</v>
      </c>
      <c r="B28" s="11"/>
      <c r="C28" s="11"/>
      <c r="D28" s="11"/>
      <c r="E28" s="11"/>
      <c r="F28" s="11"/>
      <c r="G28" s="11">
        <f t="shared" si="2"/>
        <v>0</v>
      </c>
    </row>
    <row r="29" spans="1:7">
      <c r="A29" s="10" t="s">
        <v>33</v>
      </c>
      <c r="B29" s="11"/>
      <c r="C29" s="11"/>
      <c r="D29" s="11"/>
      <c r="E29" s="11"/>
      <c r="F29" s="11"/>
      <c r="G29" s="11">
        <f t="shared" si="2"/>
        <v>0</v>
      </c>
    </row>
    <row r="30" spans="1:7">
      <c r="A30" s="10" t="s">
        <v>34</v>
      </c>
      <c r="B30" s="11"/>
      <c r="C30" s="11"/>
      <c r="D30" s="11"/>
      <c r="E30" s="11"/>
      <c r="F30" s="11"/>
      <c r="G30" s="11">
        <f t="shared" si="2"/>
        <v>0</v>
      </c>
    </row>
    <row r="31" spans="1:7">
      <c r="A31" s="10" t="s">
        <v>35</v>
      </c>
      <c r="B31" s="11"/>
      <c r="C31" s="11"/>
      <c r="D31" s="11"/>
      <c r="E31" s="11"/>
      <c r="F31" s="11"/>
      <c r="G31" s="11">
        <f t="shared" si="2"/>
        <v>0</v>
      </c>
    </row>
    <row r="32" spans="1:7">
      <c r="A32" s="10" t="s">
        <v>36</v>
      </c>
      <c r="B32" s="11"/>
      <c r="C32" s="11"/>
      <c r="D32" s="11"/>
      <c r="E32" s="11"/>
      <c r="F32" s="11"/>
      <c r="G32" s="11">
        <f t="shared" si="2"/>
        <v>0</v>
      </c>
    </row>
    <row r="33" spans="1:7">
      <c r="A33" s="8" t="s">
        <v>37</v>
      </c>
      <c r="B33" s="9">
        <f>SUM(B34:B42)</f>
        <v>0</v>
      </c>
      <c r="C33" s="9">
        <f t="shared" ref="C33:F33" si="5">SUM(C34:C42)</f>
        <v>0</v>
      </c>
      <c r="D33" s="9">
        <f t="shared" si="5"/>
        <v>0</v>
      </c>
      <c r="E33" s="9">
        <f t="shared" si="5"/>
        <v>0</v>
      </c>
      <c r="F33" s="9">
        <f t="shared" si="5"/>
        <v>0</v>
      </c>
      <c r="G33" s="9">
        <f t="shared" si="2"/>
        <v>0</v>
      </c>
    </row>
    <row r="34" spans="1:7">
      <c r="A34" s="10" t="s">
        <v>38</v>
      </c>
      <c r="B34" s="11"/>
      <c r="C34" s="11"/>
      <c r="D34" s="11"/>
      <c r="E34" s="11"/>
      <c r="F34" s="11"/>
      <c r="G34" s="11">
        <f t="shared" si="2"/>
        <v>0</v>
      </c>
    </row>
    <row r="35" spans="1:7">
      <c r="A35" s="10" t="s">
        <v>39</v>
      </c>
      <c r="B35" s="11"/>
      <c r="C35" s="11"/>
      <c r="D35" s="11"/>
      <c r="E35" s="11"/>
      <c r="F35" s="11"/>
      <c r="G35" s="11">
        <f t="shared" si="2"/>
        <v>0</v>
      </c>
    </row>
    <row r="36" spans="1:7">
      <c r="A36" s="10" t="s">
        <v>40</v>
      </c>
      <c r="B36" s="11"/>
      <c r="C36" s="11"/>
      <c r="D36" s="11"/>
      <c r="E36" s="11"/>
      <c r="F36" s="11"/>
      <c r="G36" s="11">
        <f t="shared" si="2"/>
        <v>0</v>
      </c>
    </row>
    <row r="37" spans="1:7">
      <c r="A37" s="10" t="s">
        <v>41</v>
      </c>
      <c r="B37" s="11"/>
      <c r="C37" s="11"/>
      <c r="D37" s="11"/>
      <c r="E37" s="11"/>
      <c r="F37" s="11"/>
      <c r="G37" s="11">
        <f t="shared" si="2"/>
        <v>0</v>
      </c>
    </row>
    <row r="38" spans="1:7">
      <c r="A38" s="10" t="s">
        <v>42</v>
      </c>
      <c r="B38" s="11"/>
      <c r="C38" s="11"/>
      <c r="D38" s="11"/>
      <c r="E38" s="11"/>
      <c r="F38" s="11"/>
      <c r="G38" s="11">
        <f t="shared" si="2"/>
        <v>0</v>
      </c>
    </row>
    <row r="39" spans="1:7">
      <c r="A39" s="10" t="s">
        <v>43</v>
      </c>
      <c r="B39" s="11"/>
      <c r="C39" s="11"/>
      <c r="D39" s="11"/>
      <c r="E39" s="11"/>
      <c r="F39" s="11"/>
      <c r="G39" s="11">
        <f t="shared" si="2"/>
        <v>0</v>
      </c>
    </row>
    <row r="40" spans="1:7">
      <c r="A40" s="10" t="s">
        <v>44</v>
      </c>
      <c r="B40" s="11"/>
      <c r="C40" s="11"/>
      <c r="D40" s="11"/>
      <c r="E40" s="11"/>
      <c r="F40" s="11"/>
      <c r="G40" s="11">
        <f t="shared" si="2"/>
        <v>0</v>
      </c>
    </row>
    <row r="41" spans="1:7">
      <c r="A41" s="10" t="s">
        <v>45</v>
      </c>
      <c r="B41" s="11"/>
      <c r="C41" s="11"/>
      <c r="D41" s="11"/>
      <c r="E41" s="11"/>
      <c r="F41" s="11"/>
      <c r="G41" s="11">
        <f t="shared" si="2"/>
        <v>0</v>
      </c>
    </row>
    <row r="42" spans="1:7">
      <c r="A42" s="10" t="s">
        <v>46</v>
      </c>
      <c r="B42" s="11"/>
      <c r="C42" s="11"/>
      <c r="D42" s="11"/>
      <c r="E42" s="11"/>
      <c r="F42" s="11"/>
      <c r="G42" s="11">
        <f t="shared" si="2"/>
        <v>0</v>
      </c>
    </row>
    <row r="43" spans="1:7">
      <c r="A43" s="8" t="s">
        <v>47</v>
      </c>
      <c r="B43" s="9">
        <f>SUM(B44:B52)</f>
        <v>0</v>
      </c>
      <c r="C43" s="9">
        <f t="shared" ref="C43:F43" si="6">SUM(C44:C52)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2"/>
        <v>0</v>
      </c>
    </row>
    <row r="44" spans="1:7">
      <c r="A44" s="10" t="s">
        <v>48</v>
      </c>
      <c r="B44" s="11"/>
      <c r="C44" s="11"/>
      <c r="D44" s="11"/>
      <c r="E44" s="11"/>
      <c r="F44" s="11"/>
      <c r="G44" s="11">
        <f t="shared" si="2"/>
        <v>0</v>
      </c>
    </row>
    <row r="45" spans="1:7">
      <c r="A45" s="10" t="s">
        <v>49</v>
      </c>
      <c r="B45" s="11"/>
      <c r="C45" s="11"/>
      <c r="D45" s="11"/>
      <c r="E45" s="11"/>
      <c r="F45" s="11"/>
      <c r="G45" s="11">
        <f t="shared" si="2"/>
        <v>0</v>
      </c>
    </row>
    <row r="46" spans="1:7">
      <c r="A46" s="10" t="s">
        <v>50</v>
      </c>
      <c r="B46" s="11"/>
      <c r="C46" s="11"/>
      <c r="D46" s="11"/>
      <c r="E46" s="11"/>
      <c r="F46" s="11"/>
      <c r="G46" s="11">
        <f t="shared" si="2"/>
        <v>0</v>
      </c>
    </row>
    <row r="47" spans="1:7">
      <c r="A47" s="10" t="s">
        <v>51</v>
      </c>
      <c r="B47" s="11"/>
      <c r="C47" s="11"/>
      <c r="D47" s="11"/>
      <c r="E47" s="11"/>
      <c r="F47" s="11"/>
      <c r="G47" s="11">
        <f t="shared" si="2"/>
        <v>0</v>
      </c>
    </row>
    <row r="48" spans="1:7">
      <c r="A48" s="10" t="s">
        <v>52</v>
      </c>
      <c r="B48" s="11"/>
      <c r="C48" s="11"/>
      <c r="D48" s="11"/>
      <c r="E48" s="11"/>
      <c r="F48" s="11"/>
      <c r="G48" s="11">
        <f t="shared" si="2"/>
        <v>0</v>
      </c>
    </row>
    <row r="49" spans="1:7">
      <c r="A49" s="10" t="s">
        <v>53</v>
      </c>
      <c r="B49" s="11"/>
      <c r="C49" s="11"/>
      <c r="D49" s="11"/>
      <c r="E49" s="11"/>
      <c r="F49" s="11"/>
      <c r="G49" s="11">
        <f t="shared" si="2"/>
        <v>0</v>
      </c>
    </row>
    <row r="50" spans="1:7">
      <c r="A50" s="10" t="s">
        <v>54</v>
      </c>
      <c r="B50" s="11"/>
      <c r="C50" s="11"/>
      <c r="D50" s="11"/>
      <c r="E50" s="11"/>
      <c r="F50" s="11"/>
      <c r="G50" s="11">
        <f t="shared" si="2"/>
        <v>0</v>
      </c>
    </row>
    <row r="51" spans="1:7">
      <c r="A51" s="10" t="s">
        <v>55</v>
      </c>
      <c r="B51" s="11"/>
      <c r="C51" s="11"/>
      <c r="D51" s="11"/>
      <c r="E51" s="11"/>
      <c r="F51" s="11"/>
      <c r="G51" s="11">
        <f t="shared" si="2"/>
        <v>0</v>
      </c>
    </row>
    <row r="52" spans="1:7">
      <c r="A52" s="10" t="s">
        <v>56</v>
      </c>
      <c r="B52" s="11"/>
      <c r="C52" s="11"/>
      <c r="D52" s="11"/>
      <c r="E52" s="11"/>
      <c r="F52" s="11"/>
      <c r="G52" s="11">
        <f t="shared" si="2"/>
        <v>0</v>
      </c>
    </row>
    <row r="53" spans="1:7">
      <c r="A53" s="8" t="s">
        <v>57</v>
      </c>
      <c r="B53" s="9">
        <f>SUM(B54:B56)</f>
        <v>58000000</v>
      </c>
      <c r="C53" s="9">
        <f t="shared" ref="C53:F53" si="7">SUM(C54:C56)</f>
        <v>65112982</v>
      </c>
      <c r="D53" s="9">
        <f t="shared" si="7"/>
        <v>123112982</v>
      </c>
      <c r="E53" s="9">
        <f t="shared" si="7"/>
        <v>76458342</v>
      </c>
      <c r="F53" s="9">
        <f t="shared" si="7"/>
        <v>76458342</v>
      </c>
      <c r="G53" s="9">
        <f>D53-E53</f>
        <v>46654640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2"/>
        <v>0</v>
      </c>
    </row>
    <row r="55" spans="1:7">
      <c r="A55" s="10" t="s">
        <v>59</v>
      </c>
      <c r="B55" s="11">
        <v>58000000</v>
      </c>
      <c r="C55" s="11">
        <v>65112982</v>
      </c>
      <c r="D55" s="11">
        <v>123112982</v>
      </c>
      <c r="E55" s="11">
        <v>76458342</v>
      </c>
      <c r="F55" s="11">
        <v>76458342</v>
      </c>
      <c r="G55" s="11">
        <f>D55-E55</f>
        <v>46654640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2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2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2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2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2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2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2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2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2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2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2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2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2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2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2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1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1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1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1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1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1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82178219</v>
      </c>
      <c r="C154" s="13">
        <f t="shared" ref="C154:G154" si="24">C4+C79</f>
        <v>65112982</v>
      </c>
      <c r="D154" s="13">
        <f t="shared" si="24"/>
        <v>147291201</v>
      </c>
      <c r="E154" s="13">
        <f t="shared" si="24"/>
        <v>87657478</v>
      </c>
      <c r="F154" s="13">
        <f t="shared" si="24"/>
        <v>87657478</v>
      </c>
      <c r="G154" s="13">
        <f t="shared" si="24"/>
        <v>59633723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5" sqref="E5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51" t="s">
        <v>154</v>
      </c>
      <c r="B1" s="52"/>
      <c r="C1" s="52"/>
      <c r="D1" s="52"/>
      <c r="E1" s="52"/>
      <c r="F1" s="52"/>
      <c r="G1" s="53"/>
    </row>
    <row r="2" spans="1:7">
      <c r="A2" s="20"/>
      <c r="B2" s="54" t="s">
        <v>0</v>
      </c>
      <c r="C2" s="54"/>
      <c r="D2" s="54"/>
      <c r="E2" s="54"/>
      <c r="F2" s="54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SUM(B6:B11)</f>
        <v>82178219</v>
      </c>
      <c r="C5" s="13">
        <f t="shared" ref="C5:G5" si="0">SUM(C6:C11)</f>
        <v>65112982</v>
      </c>
      <c r="D5" s="13">
        <f t="shared" si="0"/>
        <v>147291201</v>
      </c>
      <c r="E5" s="13">
        <f>SUM(E6:E11)</f>
        <v>87657478</v>
      </c>
      <c r="F5" s="13">
        <f t="shared" si="0"/>
        <v>87657478</v>
      </c>
      <c r="G5" s="13">
        <f t="shared" si="0"/>
        <v>59633723</v>
      </c>
    </row>
    <row r="6" spans="1:7">
      <c r="A6" s="26" t="s">
        <v>149</v>
      </c>
      <c r="B6" s="16">
        <v>58000000</v>
      </c>
      <c r="C6" s="11">
        <v>65112982</v>
      </c>
      <c r="D6" s="16">
        <v>123112982</v>
      </c>
      <c r="E6" s="16">
        <v>76458342</v>
      </c>
      <c r="F6" s="16">
        <v>76458342</v>
      </c>
      <c r="G6" s="16">
        <f>D6-E6</f>
        <v>46654640</v>
      </c>
    </row>
    <row r="7" spans="1:7">
      <c r="A7" s="26" t="s">
        <v>150</v>
      </c>
      <c r="B7" s="16">
        <v>1853414.94</v>
      </c>
      <c r="C7" s="16">
        <v>0</v>
      </c>
      <c r="D7" s="16">
        <v>1853414.94</v>
      </c>
      <c r="E7" s="11">
        <v>132906</v>
      </c>
      <c r="F7" s="11">
        <v>132906</v>
      </c>
      <c r="G7" s="16">
        <f t="shared" ref="G7:G11" si="1">D7-E7</f>
        <v>1720508.94</v>
      </c>
    </row>
    <row r="8" spans="1:7">
      <c r="A8" s="26" t="s">
        <v>150</v>
      </c>
      <c r="B8" s="16">
        <v>17961224.73</v>
      </c>
      <c r="C8" s="16">
        <v>0</v>
      </c>
      <c r="D8" s="16">
        <v>17961224.73</v>
      </c>
      <c r="E8" s="11">
        <v>8599299</v>
      </c>
      <c r="F8" s="11">
        <v>8599299</v>
      </c>
      <c r="G8" s="16">
        <f t="shared" si="1"/>
        <v>9361925.7300000004</v>
      </c>
    </row>
    <row r="9" spans="1:7">
      <c r="A9" s="26" t="s">
        <v>151</v>
      </c>
      <c r="B9" s="16">
        <v>4355179.33</v>
      </c>
      <c r="C9" s="16">
        <v>0</v>
      </c>
      <c r="D9" s="16">
        <v>4355179.33</v>
      </c>
      <c r="E9" s="11">
        <v>2463863</v>
      </c>
      <c r="F9" s="11">
        <v>2463863</v>
      </c>
      <c r="G9" s="16">
        <f t="shared" si="1"/>
        <v>1891316.33</v>
      </c>
    </row>
    <row r="10" spans="1:7">
      <c r="A10" s="26" t="s">
        <v>150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 t="shared" si="1"/>
        <v>0</v>
      </c>
    </row>
    <row r="11" spans="1:7">
      <c r="A11" s="26" t="s">
        <v>151</v>
      </c>
      <c r="B11" s="16">
        <v>8400</v>
      </c>
      <c r="C11" s="16">
        <v>0</v>
      </c>
      <c r="D11" s="16">
        <v>8400</v>
      </c>
      <c r="E11" s="16">
        <v>3068</v>
      </c>
      <c r="F11" s="16">
        <v>3068</v>
      </c>
      <c r="G11" s="16">
        <f t="shared" si="1"/>
        <v>5332</v>
      </c>
    </row>
    <row r="12" spans="1:7">
      <c r="A12" s="26"/>
      <c r="B12" s="16"/>
      <c r="C12" s="16"/>
      <c r="D12" s="16"/>
      <c r="E12" s="16"/>
      <c r="F12" s="16"/>
      <c r="G12" s="16"/>
    </row>
    <row r="13" spans="1:7">
      <c r="A13" s="26"/>
      <c r="B13" s="16"/>
      <c r="C13" s="16"/>
      <c r="D13" s="16"/>
      <c r="E13" s="16"/>
      <c r="F13" s="16"/>
      <c r="G13" s="16"/>
    </row>
    <row r="14" spans="1:7">
      <c r="A14" s="26"/>
      <c r="B14" s="16"/>
      <c r="C14" s="16"/>
      <c r="D14" s="16"/>
      <c r="E14" s="16"/>
      <c r="F14" s="16"/>
      <c r="G14" s="16"/>
    </row>
    <row r="15" spans="1:7">
      <c r="A15" s="27" t="s">
        <v>98</v>
      </c>
      <c r="B15" s="16"/>
      <c r="C15" s="16"/>
      <c r="D15" s="16"/>
      <c r="E15" s="16"/>
      <c r="F15" s="16"/>
      <c r="G15" s="16"/>
    </row>
    <row r="16" spans="1:7">
      <c r="A16" s="27" t="s">
        <v>99</v>
      </c>
      <c r="B16" s="13">
        <f>SUM(B17:B24)</f>
        <v>0</v>
      </c>
      <c r="C16" s="13">
        <f t="shared" ref="C16:G16" si="2">SUM(C17:C24)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>
      <c r="A17" s="26" t="s">
        <v>90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 t="shared" ref="G17:G24" si="3">D17-E17</f>
        <v>0</v>
      </c>
    </row>
    <row r="18" spans="1:7">
      <c r="A18" s="26" t="s">
        <v>91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f t="shared" si="3"/>
        <v>0</v>
      </c>
    </row>
    <row r="19" spans="1:7">
      <c r="A19" s="26" t="s">
        <v>92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si="3"/>
        <v>0</v>
      </c>
    </row>
    <row r="20" spans="1:7">
      <c r="A20" s="26" t="s">
        <v>93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3"/>
        <v>0</v>
      </c>
    </row>
    <row r="21" spans="1:7">
      <c r="A21" s="26" t="s">
        <v>94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f t="shared" si="3"/>
        <v>0</v>
      </c>
    </row>
    <row r="22" spans="1:7">
      <c r="A22" s="26" t="s">
        <v>95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f t="shared" si="3"/>
        <v>0</v>
      </c>
    </row>
    <row r="23" spans="1:7">
      <c r="A23" s="26" t="s">
        <v>96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f t="shared" si="3"/>
        <v>0</v>
      </c>
    </row>
    <row r="24" spans="1:7">
      <c r="A24" s="26" t="s">
        <v>97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f t="shared" si="3"/>
        <v>0</v>
      </c>
    </row>
    <row r="25" spans="1:7" ht="5.0999999999999996" customHeight="1">
      <c r="A25" s="28"/>
      <c r="B25" s="16"/>
      <c r="C25" s="16"/>
      <c r="D25" s="16"/>
      <c r="E25" s="16"/>
      <c r="F25" s="16"/>
      <c r="G25" s="16"/>
    </row>
    <row r="26" spans="1:7">
      <c r="A26" s="25" t="s">
        <v>83</v>
      </c>
      <c r="B26" s="13">
        <f t="shared" ref="B26:G26" si="4">B5+B16</f>
        <v>82178219</v>
      </c>
      <c r="C26" s="13">
        <f t="shared" si="4"/>
        <v>65112982</v>
      </c>
      <c r="D26" s="13">
        <f t="shared" si="4"/>
        <v>147291201</v>
      </c>
      <c r="E26" s="13">
        <f t="shared" si="4"/>
        <v>87657478</v>
      </c>
      <c r="F26" s="13">
        <f t="shared" si="4"/>
        <v>87657478</v>
      </c>
      <c r="G26" s="13">
        <f t="shared" si="4"/>
        <v>59633723</v>
      </c>
    </row>
    <row r="27" spans="1:7" ht="5.0999999999999996" customHeight="1">
      <c r="A27" s="29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51181102362204722" right="0.31496062992125984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F18" sqref="F18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51" t="s">
        <v>155</v>
      </c>
      <c r="B1" s="55"/>
      <c r="C1" s="55"/>
      <c r="D1" s="55"/>
      <c r="E1" s="55"/>
      <c r="F1" s="55"/>
      <c r="G1" s="56"/>
    </row>
    <row r="2" spans="1:7" ht="12" customHeight="1">
      <c r="A2" s="30"/>
      <c r="B2" s="54" t="s">
        <v>0</v>
      </c>
      <c r="C2" s="54"/>
      <c r="D2" s="54"/>
      <c r="E2" s="54"/>
      <c r="F2" s="54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82178219</v>
      </c>
      <c r="C5" s="13">
        <f t="shared" ref="C5:G5" si="0">C6+C16+C25+C36</f>
        <v>65112982</v>
      </c>
      <c r="D5" s="13">
        <f t="shared" si="0"/>
        <v>147291201</v>
      </c>
      <c r="E5" s="13">
        <f t="shared" si="0"/>
        <v>87657478</v>
      </c>
      <c r="F5" s="13">
        <f t="shared" si="0"/>
        <v>87657478</v>
      </c>
      <c r="G5" s="13">
        <f t="shared" si="0"/>
        <v>59633723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82178219</v>
      </c>
      <c r="C16" s="13">
        <f t="shared" ref="C16:F16" si="3">SUM(C17:C23)</f>
        <v>65112982</v>
      </c>
      <c r="D16" s="13">
        <f t="shared" si="3"/>
        <v>147291201</v>
      </c>
      <c r="E16" s="13">
        <f t="shared" si="3"/>
        <v>87657478</v>
      </c>
      <c r="F16" s="13">
        <f t="shared" si="3"/>
        <v>87657478</v>
      </c>
      <c r="G16" s="13">
        <f t="shared" si="2"/>
        <v>59633723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>
        <v>82178219</v>
      </c>
      <c r="C18" s="16">
        <v>65112982</v>
      </c>
      <c r="D18" s="16">
        <v>147291201</v>
      </c>
      <c r="E18" s="16">
        <v>87657478</v>
      </c>
      <c r="F18" s="16">
        <v>87657478</v>
      </c>
      <c r="G18" s="16">
        <f t="shared" si="2"/>
        <v>59633723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82178219</v>
      </c>
      <c r="C79" s="13">
        <f t="shared" ref="C79:G79" si="12">C5+C42</f>
        <v>65112982</v>
      </c>
      <c r="D79" s="13">
        <f t="shared" si="12"/>
        <v>147291201</v>
      </c>
      <c r="E79" s="13">
        <f t="shared" si="12"/>
        <v>87657478</v>
      </c>
      <c r="F79" s="13">
        <f t="shared" si="12"/>
        <v>87657478</v>
      </c>
      <c r="G79" s="13">
        <f t="shared" si="12"/>
        <v>59633723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2" workbookViewId="0">
      <selection activeCell="F5" sqref="F5"/>
    </sheetView>
  </sheetViews>
  <sheetFormatPr baseColWidth="10" defaultRowHeight="11.25"/>
  <cols>
    <col min="1" max="1" width="52" style="19" customWidth="1"/>
    <col min="2" max="2" width="16.83203125" style="19" customWidth="1"/>
    <col min="3" max="3" width="15" style="19" customWidth="1"/>
    <col min="4" max="4" width="16.83203125" style="19" customWidth="1"/>
    <col min="5" max="5" width="14.33203125" style="19" customWidth="1"/>
    <col min="6" max="6" width="13" style="19" customWidth="1"/>
    <col min="7" max="7" width="16.83203125" style="19" customWidth="1"/>
    <col min="8" max="16384" width="12" style="19"/>
  </cols>
  <sheetData>
    <row r="1" spans="1:7" ht="56.1" customHeight="1">
      <c r="A1" s="51" t="s">
        <v>152</v>
      </c>
      <c r="B1" s="55"/>
      <c r="C1" s="55"/>
      <c r="D1" s="55"/>
      <c r="E1" s="55"/>
      <c r="F1" s="55"/>
      <c r="G1" s="56"/>
    </row>
    <row r="2" spans="1:7">
      <c r="A2" s="30"/>
      <c r="B2" s="54" t="s">
        <v>0</v>
      </c>
      <c r="C2" s="54"/>
      <c r="D2" s="54"/>
      <c r="E2" s="54"/>
      <c r="F2" s="54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1853414.94</v>
      </c>
      <c r="C4" s="39">
        <f t="shared" ref="C4:G4" si="0">C5+C6+C7+C10+C11+C14</f>
        <v>0</v>
      </c>
      <c r="D4" s="39">
        <f t="shared" si="0"/>
        <v>1853414.94</v>
      </c>
      <c r="E4" s="39">
        <f t="shared" si="0"/>
        <v>132906</v>
      </c>
      <c r="F4" s="39">
        <f t="shared" si="0"/>
        <v>132906</v>
      </c>
      <c r="G4" s="39">
        <f t="shared" si="0"/>
        <v>1720508.94</v>
      </c>
    </row>
    <row r="5" spans="1:7">
      <c r="A5" s="40" t="s">
        <v>136</v>
      </c>
      <c r="B5" s="46">
        <v>1853414.94</v>
      </c>
      <c r="C5" s="13">
        <v>0</v>
      </c>
      <c r="D5" s="13">
        <v>1853414.94</v>
      </c>
      <c r="E5" s="9">
        <v>132906</v>
      </c>
      <c r="F5" s="9">
        <v>132906</v>
      </c>
      <c r="G5" s="13">
        <f>D5-E5</f>
        <v>1720508.94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1853414.94</v>
      </c>
      <c r="C27" s="13">
        <f t="shared" ref="C27:G27" si="8">C4+C16</f>
        <v>0</v>
      </c>
      <c r="D27" s="13">
        <f t="shared" si="8"/>
        <v>1853414.94</v>
      </c>
      <c r="E27" s="13">
        <f t="shared" si="8"/>
        <v>132906</v>
      </c>
      <c r="F27" s="13">
        <f t="shared" si="8"/>
        <v>132906</v>
      </c>
      <c r="G27" s="13">
        <f t="shared" si="8"/>
        <v>1720508.94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2018-01-16T19:26:19Z</cp:lastPrinted>
  <dcterms:created xsi:type="dcterms:W3CDTF">2017-01-11T17:22:36Z</dcterms:created>
  <dcterms:modified xsi:type="dcterms:W3CDTF">2018-01-16T19:26:25Z</dcterms:modified>
</cp:coreProperties>
</file>