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ACCESO A LA INFORMACION\SAPAL RURAL\Respaldo\Información Financiera SAPAL-Rural\CUENTA PUBLICA\Cuenta Pública 2020\IF 4to Trimestre 2020 SAPAL-Rural\4to Trimestre 2020 SAPAL Rural\"/>
    </mc:Choice>
  </mc:AlternateContent>
  <bookViews>
    <workbookView xWindow="-120" yWindow="-120" windowWidth="20730" windowHeight="11160" tabRatio="885" activeTab="3"/>
  </bookViews>
  <sheets>
    <sheet name="COG" sheetId="6" r:id="rId1"/>
    <sheet name="CTG" sheetId="8" r:id="rId2"/>
    <sheet name="CA" sheetId="4" r:id="rId3"/>
    <sheet name="CFG" sheetId="5" r:id="rId4"/>
  </sheets>
  <definedNames>
    <definedName name="_xlnm._FilterDatabase" localSheetId="3" hidden="1">CFG!$A$3:$H$40</definedName>
    <definedName name="_xlnm._FilterDatabase" localSheetId="0" hidden="1">COG!$A$3:$H$76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5" l="1"/>
  <c r="H39" i="5"/>
  <c r="H38" i="5"/>
  <c r="H37" i="5"/>
  <c r="H34" i="5"/>
  <c r="H33" i="5"/>
  <c r="H32" i="5"/>
  <c r="H31" i="5"/>
  <c r="H30" i="5"/>
  <c r="H29" i="5"/>
  <c r="H28" i="5"/>
  <c r="H27" i="5"/>
  <c r="H26" i="5"/>
  <c r="H23" i="5"/>
  <c r="H22" i="5"/>
  <c r="H21" i="5"/>
  <c r="H20" i="5"/>
  <c r="H19" i="5"/>
  <c r="H18" i="5"/>
  <c r="H17" i="5"/>
  <c r="H14" i="5"/>
  <c r="H13" i="5"/>
  <c r="H12" i="5"/>
  <c r="H11" i="5"/>
  <c r="H10" i="5"/>
  <c r="H9" i="5"/>
  <c r="H8" i="5"/>
  <c r="H7" i="5"/>
  <c r="E40" i="5"/>
  <c r="E39" i="5"/>
  <c r="E38" i="5"/>
  <c r="E37" i="5"/>
  <c r="E34" i="5"/>
  <c r="E33" i="5"/>
  <c r="E32" i="5"/>
  <c r="E31" i="5"/>
  <c r="E30" i="5"/>
  <c r="E29" i="5"/>
  <c r="E28" i="5"/>
  <c r="E27" i="5"/>
  <c r="E26" i="5"/>
  <c r="E23" i="5"/>
  <c r="E22" i="5"/>
  <c r="E21" i="5"/>
  <c r="E20" i="5"/>
  <c r="E19" i="5"/>
  <c r="E18" i="5"/>
  <c r="E17" i="5"/>
  <c r="E14" i="5"/>
  <c r="E13" i="5"/>
  <c r="E12" i="5"/>
  <c r="E11" i="5"/>
  <c r="E10" i="5"/>
  <c r="E9" i="5"/>
  <c r="E8" i="5"/>
  <c r="E7" i="5"/>
  <c r="G42" i="5"/>
  <c r="F42" i="5"/>
  <c r="D42" i="5"/>
  <c r="C42" i="5"/>
  <c r="H7" i="4"/>
  <c r="E9" i="4"/>
  <c r="H9" i="4" s="1"/>
  <c r="E8" i="4"/>
  <c r="H8" i="4" s="1"/>
  <c r="E7" i="4"/>
  <c r="G10" i="4"/>
  <c r="F10" i="4"/>
  <c r="E10" i="4"/>
  <c r="D10" i="4"/>
  <c r="C10" i="4"/>
  <c r="H14" i="8"/>
  <c r="H12" i="8"/>
  <c r="H10" i="8"/>
  <c r="E14" i="8"/>
  <c r="E12" i="8"/>
  <c r="E10" i="8"/>
  <c r="E8" i="8"/>
  <c r="H8" i="8" s="1"/>
  <c r="E6" i="8"/>
  <c r="H6" i="8" s="1"/>
  <c r="G16" i="8"/>
  <c r="F16" i="8"/>
  <c r="D16" i="8"/>
  <c r="C16" i="8"/>
  <c r="E76" i="6"/>
  <c r="E75" i="6"/>
  <c r="E74" i="6"/>
  <c r="E73" i="6"/>
  <c r="E72" i="6"/>
  <c r="E71" i="6"/>
  <c r="E70" i="6"/>
  <c r="E69" i="6"/>
  <c r="E68" i="6"/>
  <c r="E67" i="6"/>
  <c r="E66" i="6"/>
  <c r="E64" i="6"/>
  <c r="E63" i="6"/>
  <c r="E62" i="6"/>
  <c r="E61" i="6"/>
  <c r="E60" i="6"/>
  <c r="E59" i="6"/>
  <c r="E58" i="6"/>
  <c r="E56" i="6"/>
  <c r="E55" i="6"/>
  <c r="E54" i="6"/>
  <c r="E52" i="6"/>
  <c r="E51" i="6"/>
  <c r="E50" i="6"/>
  <c r="E49" i="6"/>
  <c r="E48" i="6"/>
  <c r="E47" i="6"/>
  <c r="E46" i="6"/>
  <c r="E45" i="6"/>
  <c r="E44" i="6"/>
  <c r="E42" i="6"/>
  <c r="E41" i="6"/>
  <c r="E40" i="6"/>
  <c r="E39" i="6"/>
  <c r="E38" i="6"/>
  <c r="E37" i="6"/>
  <c r="E36" i="6"/>
  <c r="E35" i="6"/>
  <c r="E34" i="6"/>
  <c r="E32" i="6"/>
  <c r="E31" i="6"/>
  <c r="E30" i="6"/>
  <c r="E29" i="6"/>
  <c r="E28" i="6"/>
  <c r="E27" i="6"/>
  <c r="E26" i="6"/>
  <c r="E25" i="6"/>
  <c r="E22" i="6"/>
  <c r="E21" i="6"/>
  <c r="E20" i="6"/>
  <c r="E19" i="6"/>
  <c r="E18" i="6"/>
  <c r="E17" i="6"/>
  <c r="E16" i="6"/>
  <c r="E15" i="6"/>
  <c r="E14" i="6"/>
  <c r="E13" i="6"/>
  <c r="E12" i="6"/>
  <c r="E11" i="6"/>
  <c r="E10" i="6"/>
  <c r="E9" i="6"/>
  <c r="E8" i="6"/>
  <c r="E7" i="6"/>
  <c r="E6" i="6"/>
  <c r="G77" i="6"/>
  <c r="F77" i="6"/>
  <c r="D77" i="6"/>
  <c r="C77" i="6"/>
  <c r="E42" i="5" l="1"/>
  <c r="E16" i="8"/>
  <c r="E77" i="6"/>
  <c r="H10" i="6"/>
  <c r="H55" i="6" l="1"/>
  <c r="H37" i="6"/>
  <c r="H36" i="6"/>
  <c r="H27" i="6"/>
  <c r="H26" i="6"/>
  <c r="H25" i="6"/>
  <c r="H16" i="8"/>
  <c r="H10" i="4" l="1"/>
  <c r="H42" i="5"/>
  <c r="H76" i="6" l="1"/>
  <c r="H75" i="6"/>
  <c r="H74" i="6"/>
  <c r="H73" i="6"/>
  <c r="H72" i="6"/>
  <c r="H71" i="6"/>
  <c r="H70" i="6"/>
  <c r="H69" i="6"/>
  <c r="H68" i="6"/>
  <c r="H67" i="6"/>
  <c r="H66" i="6"/>
  <c r="H64" i="6"/>
  <c r="H63" i="6"/>
  <c r="H62" i="6"/>
  <c r="H61" i="6"/>
  <c r="H60" i="6"/>
  <c r="H59" i="6"/>
  <c r="H58" i="6"/>
  <c r="H56" i="6"/>
  <c r="H54" i="6"/>
  <c r="H52" i="6"/>
  <c r="H51" i="6"/>
  <c r="H50" i="6"/>
  <c r="H49" i="6"/>
  <c r="H48" i="6"/>
  <c r="H47" i="6"/>
  <c r="H46" i="6"/>
  <c r="H45" i="6"/>
  <c r="H44" i="6"/>
  <c r="H42" i="6"/>
  <c r="H41" i="6"/>
  <c r="H40" i="6"/>
  <c r="H39" i="6"/>
  <c r="H38" i="6"/>
  <c r="H35" i="6"/>
  <c r="H34" i="6"/>
  <c r="H32" i="6"/>
  <c r="H31" i="6"/>
  <c r="H30" i="6"/>
  <c r="H29" i="6"/>
  <c r="H28" i="6"/>
  <c r="H22" i="6"/>
  <c r="H21" i="6"/>
  <c r="H20" i="6"/>
  <c r="H19" i="6"/>
  <c r="H18" i="6"/>
  <c r="H17" i="6"/>
  <c r="H16" i="6"/>
  <c r="H15" i="6"/>
  <c r="H14" i="6"/>
  <c r="H12" i="6"/>
  <c r="H11" i="6"/>
  <c r="H9" i="6"/>
  <c r="H8" i="6"/>
  <c r="H7" i="6"/>
  <c r="H6" i="6"/>
  <c r="H77" i="6" s="1"/>
</calcChain>
</file>

<file path=xl/sharedStrings.xml><?xml version="1.0" encoding="utf-8"?>
<sst xmlns="http://schemas.openxmlformats.org/spreadsheetml/2006/main" count="223" uniqueCount="144">
  <si>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</si>
  <si>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</si>
  <si>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</si>
  <si>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</si>
  <si>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</si>
  <si>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</si>
  <si>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</si>
  <si>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</si>
  <si>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</si>
  <si>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</si>
  <si>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</si>
  <si>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</si>
  <si>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</si>
  <si>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</si>
  <si>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</si>
  <si>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</si>
  <si>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</si>
  <si>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</si>
  <si>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</si>
  <si>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</si>
  <si>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</si>
  <si>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</si>
  <si>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</si>
  <si>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</si>
  <si>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</si>
  <si>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</si>
  <si>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</si>
  <si>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</si>
  <si>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</si>
  <si>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</si>
  <si>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</si>
  <si>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</si>
  <si>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</si>
  <si>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</si>
  <si>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Paraestatales Finanacieras No Monetarias con Participacion Estatal Mayoritaria</t>
  </si>
  <si>
    <t>Seguridad Social</t>
  </si>
  <si>
    <t>Previsiones</t>
  </si>
  <si>
    <t>Donativos</t>
  </si>
  <si>
    <t>Participaciones</t>
  </si>
  <si>
    <t>Aportaciones</t>
  </si>
  <si>
    <t>Convenios</t>
  </si>
  <si>
    <t>Pensiones y Jubilaciones</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</si>
  <si>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</si>
  <si>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</si>
  <si>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</si>
  <si>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</si>
  <si>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</si>
  <si>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</si>
  <si>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</si>
  <si>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</si>
  <si>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</si>
  <si>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</si>
  <si>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</si>
  <si>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Total del Gasto</t>
  </si>
  <si>
    <t>Concepto</t>
  </si>
  <si>
    <t>Aprobado</t>
  </si>
  <si>
    <t>Modificado</t>
  </si>
  <si>
    <t>Devengado</t>
  </si>
  <si>
    <t>Pagado</t>
  </si>
  <si>
    <t>Subejercicio</t>
  </si>
  <si>
    <t>Egresos</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</si>
  <si>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</si>
  <si>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</si>
  <si>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</si>
  <si>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</si>
  <si>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</si>
  <si>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</si>
  <si>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</si>
  <si>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</si>
  <si>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</si>
  <si>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</si>
  <si>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</si>
  <si>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</si>
  <si>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</si>
  <si>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</si>
  <si>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</si>
  <si>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</si>
  <si>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</si>
  <si>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</si>
  <si>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</si>
  <si>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</si>
  <si>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</si>
  <si>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</si>
  <si>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</si>
  <si>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</si>
  <si>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</si>
  <si>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</si>
  <si>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</si>
  <si>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</si>
  <si>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</si>
  <si>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</si>
  <si>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</si>
  <si>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</si>
  <si>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</si>
  <si>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</si>
  <si>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</si>
  <si>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</si>
  <si>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</si>
  <si>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</si>
  <si>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</si>
  <si>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</si>
  <si>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</si>
  <si>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</si>
  <si>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</si>
  <si>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</si>
  <si>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</si>
  <si>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</si>
  <si>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</si>
  <si>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</si>
  <si>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</si>
  <si>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</si>
  <si>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</si>
  <si>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</si>
  <si>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</si>
  <si>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</si>
  <si>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</si>
  <si>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</si>
  <si>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</si>
  <si>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</si>
  <si>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</si>
  <si>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</si>
  <si>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</si>
  <si>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</si>
  <si>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</si>
  <si>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</si>
  <si>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</si>
  <si>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3 = (1 + 2 )</t>
  </si>
  <si>
    <t>6 = ( 3 - 4 )</t>
  </si>
  <si>
    <t>Gobierno (Federal/Estatal/Municipal) de __________________________
Estado Analítico del Ejercicio del Presupuesto de Egresos
Clasificación Administrativa
Del XXXX al XXXX</t>
  </si>
  <si>
    <t>Sector Paraestatal del Gobierno (Federal/Estatal/Municipal) de ______________________
Estado Analítico del Ejercicio del Presupuesto de Egresos
Clasificación Administrativa
Del XXXX al XXXX</t>
  </si>
  <si>
    <t>PRESIDENCIA SAPAL RURAL</t>
  </si>
  <si>
    <t>ADMINISTRACIÓN FINANCIERA Y COMERCIAL</t>
  </si>
  <si>
    <t>PLANEACIÓN, OPERACIÓN Y MANTENIMIENTO</t>
  </si>
  <si>
    <t>Bajo protesta de decir verdad declaramos que los Estados Financieros y sus notas, son razonablemente correctos y son responsabilidad del emisor.</t>
  </si>
  <si>
    <t>______________________________________</t>
  </si>
  <si>
    <t>_________________________________________</t>
  </si>
  <si>
    <t>Director General del SAPAL-Rural</t>
  </si>
  <si>
    <t>Jefe de Administración Financiera y Comercial</t>
  </si>
  <si>
    <t>Ing. Enrique de Haro Maldonado</t>
  </si>
  <si>
    <t>C.P.  Luis Enrique Hernandez Hernandez</t>
  </si>
  <si>
    <t>Sistema de Agua Potable y Alcantarillado en la Zona Rural del Municipio de León, Guanajuato
Estado Analítico del Ejercicio del Presupuesto de Egresos
Clasificación Económica (por Tipo de Gasto)
Del 01 de Enero al 31 de Diciembre 2020</t>
  </si>
  <si>
    <t>Sistema de Agua Potable y Alcantarillado en la Zona Rural del Municipio de León, Guanajuato
Estado Analítico del Ejercicio del Presupuesto de Egresos
Clasificación por Objeto del Gasto (Capítulo y Concepto)
Del 01 Enero al 31 de Diciembre 2020</t>
  </si>
  <si>
    <t>Sistema de Agua Potable y Alcantarillado en la Zona Rural del Municipio de León, Guanajuato
Estado Analítico del Ejercicio del Presupuesto de Egresos
Clasificación Administrativa
Del 01 Enero al 31 de Diciembre 2020</t>
  </si>
  <si>
    <t>Sistema de Agua Potable y Alcantarillado en la Zona Rural del Municipio de León, Guanajuato
Estado Analítico del Ejercicio del Presupuesto de Egresos
Clasificación Funcional (Finalidad y Función)
Del 01 Enero al 31 de Diciembre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</si>
</sst>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7" fillId="0" borderId="0" applyFont="0" applyFill="0" applyBorder="0" applyAlignment="0" applyProtection="0"/>
  </cellStyleXfs>
  <cellXfs count="72">
    <xf numFmtId="0" fontId="0" fillId="0" borderId="0" xfId="0"/>
    <xf numFmtId="0" fontId="0" fillId="0" borderId="0" xfId="0" applyProtection="1">
      <protection locked="0"/>
    </xf>
    <xf numFmtId="0" fontId="0" fillId="0" borderId="0" xfId="0" applyBorder="1" applyProtection="1">
      <protection locked="0"/>
    </xf>
    <xf numFmtId="0" fontId="0" fillId="0" borderId="0" xfId="0" applyFont="1" applyProtection="1">
      <protection locked="0"/>
    </xf>
    <xf numFmtId="0" fontId="0" fillId="0" borderId="1" xfId="0" applyBorder="1" applyProtection="1">
      <protection locked="0"/>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xf>
    <xf numFmtId="0" fontId="6" fillId="0" borderId="0" xfId="0" applyFont="1" applyFill="1" applyBorder="1" applyProtection="1"/>
    <xf numFmtId="0" fontId="2" fillId="0" borderId="5" xfId="0" applyFont="1" applyFill="1" applyBorder="1" applyProtection="1">
      <protection locked="0"/>
    </xf>
    <xf numFmtId="4" fontId="6" fillId="2" borderId="8" xfId="9" applyNumberFormat="1" applyFont="1" applyFill="1" applyBorder="1" applyAlignment="1">
      <alignment horizontal="center" vertical="center" wrapText="1"/>
    </xf>
    <xf numFmtId="0" fontId="6" fillId="2" borderId="8" xfId="9" applyNumberFormat="1" applyFont="1" applyFill="1" applyBorder="1" applyAlignment="1">
      <alignment horizontal="center" vertical="center" wrapText="1"/>
    </xf>
    <xf numFmtId="0" fontId="2" fillId="0" borderId="0" xfId="0" applyFont="1" applyFill="1" applyBorder="1" applyAlignment="1" applyProtection="1">
      <alignment horizontal="left"/>
    </xf>
    <xf numFmtId="0" fontId="2" fillId="0" borderId="6" xfId="0" applyFont="1" applyFill="1" applyBorder="1" applyAlignment="1" applyProtection="1">
      <alignment horizontal="left"/>
    </xf>
    <xf numFmtId="0" fontId="6" fillId="0" borderId="6" xfId="0" applyFont="1" applyFill="1" applyBorder="1" applyAlignment="1" applyProtection="1">
      <alignment horizontal="left"/>
      <protection locked="0"/>
    </xf>
    <xf numFmtId="4" fontId="2" fillId="0" borderId="13" xfId="0" applyNumberFormat="1" applyFont="1" applyFill="1" applyBorder="1" applyProtection="1">
      <protection locked="0"/>
    </xf>
    <xf numFmtId="4" fontId="2" fillId="0" borderId="15" xfId="0" applyNumberFormat="1" applyFont="1" applyFill="1" applyBorder="1" applyProtection="1">
      <protection locked="0"/>
    </xf>
    <xf numFmtId="4" fontId="2" fillId="0" borderId="14" xfId="0" applyNumberFormat="1" applyFont="1" applyFill="1" applyBorder="1" applyProtection="1">
      <protection locked="0"/>
    </xf>
    <xf numFmtId="4" fontId="6" fillId="0" borderId="14" xfId="0" applyNumberFormat="1" applyFont="1" applyFill="1" applyBorder="1" applyProtection="1">
      <protection locked="0"/>
    </xf>
    <xf numFmtId="0" fontId="2" fillId="0" borderId="0" xfId="0" applyFont="1" applyBorder="1" applyProtection="1"/>
    <xf numFmtId="0" fontId="2" fillId="0" borderId="6" xfId="0" applyFont="1" applyBorder="1" applyProtection="1"/>
    <xf numFmtId="0" fontId="6" fillId="0" borderId="5" xfId="0" applyFont="1" applyFill="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2" fillId="0" borderId="14" xfId="0" applyFont="1" applyBorder="1" applyProtection="1">
      <protection locked="0"/>
    </xf>
    <xf numFmtId="0" fontId="2" fillId="0" borderId="4" xfId="0" applyFont="1" applyFill="1" applyBorder="1" applyProtection="1">
      <protection locked="0"/>
    </xf>
    <xf numFmtId="4" fontId="6" fillId="0" borderId="8" xfId="0" applyNumberFormat="1" applyFont="1" applyFill="1" applyBorder="1" applyProtection="1">
      <protection locked="0"/>
    </xf>
    <xf numFmtId="0" fontId="2" fillId="0" borderId="3" xfId="9" applyFont="1" applyFill="1" applyBorder="1" applyAlignment="1">
      <alignment horizontal="center" vertical="center"/>
    </xf>
    <xf numFmtId="0" fontId="0" fillId="0" borderId="9" xfId="0" applyBorder="1" applyProtection="1">
      <protection locked="0"/>
    </xf>
    <xf numFmtId="0" fontId="6" fillId="0" borderId="0" xfId="9" applyFont="1" applyFill="1" applyBorder="1" applyAlignment="1" applyProtection="1">
      <alignment horizontal="center" vertical="center" wrapText="1"/>
      <protection locked="0"/>
    </xf>
    <xf numFmtId="0" fontId="0" fillId="0" borderId="2" xfId="0" applyBorder="1" applyProtection="1">
      <protection locked="0"/>
    </xf>
    <xf numFmtId="0" fontId="0" fillId="0" borderId="12" xfId="0" applyBorder="1" applyProtection="1">
      <protection locked="0"/>
    </xf>
    <xf numFmtId="0" fontId="0" fillId="0" borderId="5" xfId="0" applyBorder="1" applyProtection="1">
      <protection locked="0"/>
    </xf>
    <xf numFmtId="0" fontId="0" fillId="0" borderId="0" xfId="0" applyBorder="1" applyAlignment="1" applyProtection="1">
      <alignment wrapText="1"/>
      <protection locked="0"/>
    </xf>
    <xf numFmtId="0" fontId="0" fillId="0" borderId="6" xfId="0" applyBorder="1" applyProtection="1">
      <protection locked="0"/>
    </xf>
    <xf numFmtId="4" fontId="0" fillId="0" borderId="13" xfId="0" applyNumberFormat="1" applyBorder="1" applyProtection="1">
      <protection locked="0"/>
    </xf>
    <xf numFmtId="4" fontId="0" fillId="0" borderId="15" xfId="0" applyNumberFormat="1" applyBorder="1" applyProtection="1">
      <protection locked="0"/>
    </xf>
    <xf numFmtId="4" fontId="0" fillId="0" borderId="14" xfId="0" applyNumberFormat="1" applyBorder="1" applyProtection="1">
      <protection locked="0"/>
    </xf>
    <xf numFmtId="4" fontId="2" fillId="0" borderId="13" xfId="9" applyNumberFormat="1" applyFont="1" applyFill="1" applyBorder="1" applyAlignment="1">
      <alignment horizontal="center" vertical="center" wrapText="1"/>
    </xf>
    <xf numFmtId="0" fontId="0" fillId="0" borderId="0" xfId="0" applyFont="1" applyFill="1" applyProtection="1">
      <protection locked="0"/>
    </xf>
    <xf numFmtId="0" fontId="6" fillId="0" borderId="1" xfId="0" applyFont="1" applyFill="1" applyBorder="1" applyAlignment="1">
      <alignment horizontal="center" vertical="center"/>
    </xf>
    <xf numFmtId="0" fontId="6" fillId="0" borderId="0" xfId="0" applyFont="1" applyFill="1" applyBorder="1" applyAlignment="1">
      <alignment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 fillId="0" borderId="0" xfId="0" applyFont="1" applyFill="1" applyBorder="1" applyAlignment="1">
      <alignment horizontal="left" wrapText="1"/>
    </xf>
    <xf numFmtId="0" fontId="6" fillId="0" borderId="0" xfId="0" applyFont="1" applyFill="1" applyBorder="1" applyAlignment="1">
      <alignment horizontal="left" wrapText="1"/>
    </xf>
    <xf numFmtId="0" fontId="2" fillId="0" borderId="1" xfId="0" applyFont="1" applyFill="1" applyBorder="1" applyAlignment="1">
      <alignment horizontal="left" vertical="center"/>
    </xf>
    <xf numFmtId="0" fontId="2" fillId="0" borderId="0" xfId="0" applyFont="1" applyFill="1" applyBorder="1" applyAlignment="1">
      <alignment wrapText="1"/>
    </xf>
    <xf numFmtId="0" fontId="6" fillId="0" borderId="9" xfId="0" applyFont="1" applyFill="1" applyBorder="1" applyProtection="1">
      <protection locked="0"/>
    </xf>
    <xf numFmtId="0" fontId="6" fillId="0" borderId="10" xfId="0" applyFont="1" applyFill="1" applyBorder="1" applyAlignment="1" applyProtection="1">
      <alignment horizontal="left"/>
      <protection locked="0"/>
    </xf>
    <xf numFmtId="0" fontId="2" fillId="0" borderId="1" xfId="0" applyFont="1" applyFill="1" applyBorder="1" applyAlignment="1" applyProtection="1">
      <alignment horizontal="left"/>
    </xf>
    <xf numFmtId="43" fontId="2" fillId="0" borderId="15" xfId="16" applyFont="1" applyBorder="1" applyProtection="1">
      <protection locked="0"/>
    </xf>
    <xf numFmtId="4" fontId="2" fillId="0" borderId="15" xfId="0" applyNumberFormat="1" applyFont="1" applyBorder="1" applyProtection="1">
      <protection locked="0"/>
    </xf>
    <xf numFmtId="43" fontId="2" fillId="0" borderId="15" xfId="0" applyNumberFormat="1" applyFont="1" applyBorder="1" applyProtection="1">
      <protection locked="0"/>
    </xf>
    <xf numFmtId="0" fontId="2" fillId="0" borderId="0" xfId="8" applyFont="1" applyAlignment="1" applyProtection="1">
      <alignment vertical="top"/>
      <protection locked="0"/>
    </xf>
    <xf numFmtId="0" fontId="0" fillId="0" borderId="0" xfId="0" applyAlignment="1" applyProtection="1">
      <alignment horizontal="center"/>
      <protection locked="0"/>
    </xf>
    <xf numFmtId="0" fontId="2" fillId="0" borderId="0" xfId="8" applyFont="1" applyAlignment="1" applyProtection="1">
      <alignment horizontal="center" vertical="top" wrapText="1"/>
      <protection locked="0"/>
    </xf>
    <xf numFmtId="4" fontId="2" fillId="0" borderId="0" xfId="8" applyNumberFormat="1" applyFont="1" applyAlignment="1" applyProtection="1">
      <alignment horizontal="center" vertical="top"/>
      <protection locked="0"/>
    </xf>
    <xf numFmtId="4" fontId="2" fillId="0" borderId="15" xfId="16" applyNumberFormat="1" applyFont="1" applyBorder="1" applyProtection="1">
      <protection locked="0"/>
    </xf>
    <xf numFmtId="4" fontId="0" fillId="0" borderId="0" xfId="0" applyNumberFormat="1" applyProtection="1">
      <protection locked="0"/>
    </xf>
    <xf numFmtId="43" fontId="0" fillId="0" borderId="0" xfId="16" applyFont="1" applyProtection="1">
      <protection locked="0"/>
    </xf>
    <xf numFmtId="4" fontId="0" fillId="0" borderId="0" xfId="0" applyNumberFormat="1" applyFont="1" applyProtection="1">
      <protection locked="0"/>
    </xf>
    <xf numFmtId="0" fontId="6" fillId="2" borderId="9" xfId="9" applyFont="1" applyFill="1" applyBorder="1" applyAlignment="1" applyProtection="1">
      <alignment horizontal="center" vertical="center" wrapText="1"/>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4" fontId="6" fillId="2" borderId="13" xfId="9" applyNumberFormat="1" applyFont="1" applyFill="1" applyBorder="1" applyAlignment="1">
      <alignment horizontal="center" vertical="center" wrapText="1"/>
    </xf>
    <xf numFmtId="4" fontId="6" fillId="2" borderId="14" xfId="9" applyNumberFormat="1" applyFont="1" applyFill="1" applyBorder="1" applyAlignment="1">
      <alignment horizontal="center" vertical="center" wrapText="1"/>
    </xf>
    <xf numFmtId="0" fontId="6" fillId="2" borderId="2" xfId="9" applyFont="1" applyFill="1" applyBorder="1" applyAlignment="1">
      <alignment horizontal="center" vertical="center"/>
    </xf>
    <xf numFmtId="0" fontId="6" fillId="2" borderId="3" xfId="9" applyFont="1" applyFill="1" applyBorder="1" applyAlignment="1">
      <alignment horizontal="center" vertical="center"/>
    </xf>
    <xf numFmtId="0" fontId="6" fillId="2" borderId="1"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5" xfId="9" applyFont="1" applyFill="1" applyBorder="1" applyAlignment="1">
      <alignment horizontal="center" vertical="center"/>
    </xf>
    <xf numFmtId="0" fontId="6" fillId="2" borderId="7" xfId="9" applyFont="1" applyFill="1" applyBorder="1" applyAlignment="1">
      <alignment horizontal="center" vertical="center"/>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workbookViewId="0">
      <selection activeCell="D17" sqref="D17"/>
    </sheetView>
  </sheetViews>
  <sheetFormatPr baseColWidth="10" defaultRowHeight="11.25" x14ac:dyDescent="0.2"/>
  <cols>
    <col min="1" max="1" width="5.83203125" style="1" customWidth="1"/>
    <col min="2" max="2" width="62.83203125" style="1" customWidth="1"/>
    <col min="3" max="3" width="18.33203125" style="1" customWidth="1"/>
    <col min="4" max="4" width="19.83203125" style="1" customWidth="1"/>
    <col min="5" max="8" width="18.33203125" style="1" customWidth="1"/>
    <col min="9" max="9" width="13.6640625" style="1" bestFit="1" customWidth="1"/>
    <col min="10" max="16384" width="12" style="1"/>
  </cols>
  <sheetData>
    <row r="1" spans="1:8" ht="50.1" customHeight="1" x14ac:dyDescent="0.2">
      <c r="A1" s="61" t="s">
        <v>141</v>
      </c>
      <c r="B1" s="62"/>
      <c r="C1" s="62"/>
      <c r="D1" s="62"/>
      <c r="E1" s="62"/>
      <c r="F1" s="62"/>
      <c r="G1" s="62"/>
      <c r="H1" s="63"/>
    </row>
    <row r="2" spans="1:8" x14ac:dyDescent="0.2">
      <c r="A2" s="66" t="s">
        <v>54</v>
      </c>
      <c r="B2" s="67"/>
      <c r="C2" s="61" t="s">
        <v>60</v>
      </c>
      <c r="D2" s="62"/>
      <c r="E2" s="62"/>
      <c r="F2" s="62"/>
      <c r="G2" s="63"/>
      <c r="H2" s="64" t="s">
        <v>59</v>
      </c>
    </row>
    <row r="3" spans="1:8" ht="24.95" customHeight="1" x14ac:dyDescent="0.2">
      <c r="A3" s="68"/>
      <c r="B3" s="69"/>
      <c r="C3" s="9" t="s">
        <v>55</v>
      </c>
      <c r="D3" s="9" t="s">
        <v>125</v>
      </c>
      <c r="E3" s="9" t="s">
        <v>56</v>
      </c>
      <c r="F3" s="9" t="s">
        <v>57</v>
      </c>
      <c r="G3" s="9" t="s">
        <v>58</v>
      </c>
      <c r="H3" s="65"/>
    </row>
    <row r="4" spans="1:8" x14ac:dyDescent="0.2">
      <c r="A4" s="70"/>
      <c r="B4" s="71"/>
      <c r="C4" s="10">
        <v>1</v>
      </c>
      <c r="D4" s="10">
        <v>2</v>
      </c>
      <c r="E4" s="10" t="s">
        <v>126</v>
      </c>
      <c r="F4" s="10">
        <v>4</v>
      </c>
      <c r="G4" s="10">
        <v>5</v>
      </c>
      <c r="H4" s="10" t="s">
        <v>127</v>
      </c>
    </row>
    <row r="5" spans="1:8" x14ac:dyDescent="0.2">
      <c r="A5" s="49" t="s">
        <v>61</v>
      </c>
      <c r="B5" s="7"/>
      <c r="C5" s="14"/>
      <c r="D5" s="14"/>
      <c r="E5" s="14"/>
      <c r="F5" s="14"/>
      <c r="G5" s="14"/>
      <c r="H5" s="14"/>
    </row>
    <row r="6" spans="1:8" x14ac:dyDescent="0.2">
      <c r="A6" s="5"/>
      <c r="B6" s="11" t="s">
        <v>70</v>
      </c>
      <c r="C6" s="15">
        <v>0</v>
      </c>
      <c r="D6" s="15">
        <v>0</v>
      </c>
      <c r="E6" s="15">
        <f>C6+D6</f>
        <v>0</v>
      </c>
      <c r="F6" s="15">
        <v>0</v>
      </c>
      <c r="G6" s="15">
        <v>0</v>
      </c>
      <c r="H6" s="15">
        <f>+E6-F6</f>
        <v>0</v>
      </c>
    </row>
    <row r="7" spans="1:8" x14ac:dyDescent="0.2">
      <c r="A7" s="5"/>
      <c r="B7" s="11" t="s">
        <v>71</v>
      </c>
      <c r="C7" s="15">
        <v>0</v>
      </c>
      <c r="D7" s="15">
        <v>0</v>
      </c>
      <c r="E7" s="15">
        <f t="shared" ref="E7:E22" si="0">C7+D7</f>
        <v>0</v>
      </c>
      <c r="F7" s="15">
        <v>0</v>
      </c>
      <c r="G7" s="15">
        <v>0</v>
      </c>
      <c r="H7" s="15">
        <f t="shared" ref="H7:H22" si="1">+E7-F7</f>
        <v>0</v>
      </c>
    </row>
    <row r="8" spans="1:8" x14ac:dyDescent="0.2">
      <c r="A8" s="5"/>
      <c r="B8" s="11" t="s">
        <v>72</v>
      </c>
      <c r="C8" s="15">
        <v>0</v>
      </c>
      <c r="D8" s="15">
        <v>0</v>
      </c>
      <c r="E8" s="15">
        <f t="shared" si="0"/>
        <v>0</v>
      </c>
      <c r="F8" s="15">
        <v>0</v>
      </c>
      <c r="G8" s="15">
        <v>0</v>
      </c>
      <c r="H8" s="15">
        <f t="shared" si="1"/>
        <v>0</v>
      </c>
    </row>
    <row r="9" spans="1:8" x14ac:dyDescent="0.2">
      <c r="A9" s="5"/>
      <c r="B9" s="11" t="s">
        <v>35</v>
      </c>
      <c r="C9" s="15">
        <v>0</v>
      </c>
      <c r="D9" s="15">
        <v>0</v>
      </c>
      <c r="E9" s="15">
        <f t="shared" si="0"/>
        <v>0</v>
      </c>
      <c r="F9" s="15">
        <v>0</v>
      </c>
      <c r="G9" s="15">
        <v>0</v>
      </c>
      <c r="H9" s="15">
        <f t="shared" si="1"/>
        <v>0</v>
      </c>
    </row>
    <row r="10" spans="1:8" x14ac:dyDescent="0.2">
      <c r="A10" s="5"/>
      <c r="B10" s="11" t="s">
        <v>73</v>
      </c>
      <c r="C10" s="15">
        <v>144000</v>
      </c>
      <c r="D10" s="15">
        <v>-27000</v>
      </c>
      <c r="E10" s="15">
        <f t="shared" si="0"/>
        <v>117000</v>
      </c>
      <c r="F10" s="15">
        <v>111228.21</v>
      </c>
      <c r="G10" s="15">
        <v>111228.21</v>
      </c>
      <c r="H10" s="15">
        <f t="shared" si="1"/>
        <v>5771.7899999999936</v>
      </c>
    </row>
    <row r="11" spans="1:8" x14ac:dyDescent="0.2">
      <c r="A11" s="5"/>
      <c r="B11" s="11" t="s">
        <v>36</v>
      </c>
      <c r="C11" s="15">
        <v>0</v>
      </c>
      <c r="D11" s="15">
        <v>0</v>
      </c>
      <c r="E11" s="15">
        <f t="shared" si="0"/>
        <v>0</v>
      </c>
      <c r="F11" s="15">
        <v>0</v>
      </c>
      <c r="G11" s="15">
        <v>0</v>
      </c>
      <c r="H11" s="15">
        <f t="shared" si="1"/>
        <v>0</v>
      </c>
    </row>
    <row r="12" spans="1:8" x14ac:dyDescent="0.2">
      <c r="A12" s="5"/>
      <c r="B12" s="11" t="s">
        <v>74</v>
      </c>
      <c r="C12" s="15">
        <v>0</v>
      </c>
      <c r="D12" s="15">
        <v>0</v>
      </c>
      <c r="E12" s="15">
        <f t="shared" si="0"/>
        <v>0</v>
      </c>
      <c r="F12" s="15">
        <v>0</v>
      </c>
      <c r="G12" s="15">
        <v>0</v>
      </c>
      <c r="H12" s="15">
        <f t="shared" si="1"/>
        <v>0</v>
      </c>
    </row>
    <row r="13" spans="1:8" x14ac:dyDescent="0.2">
      <c r="A13" s="49" t="s">
        <v>62</v>
      </c>
      <c r="B13" s="7"/>
      <c r="C13" s="15"/>
      <c r="D13" s="15"/>
      <c r="E13" s="15">
        <f t="shared" si="0"/>
        <v>0</v>
      </c>
      <c r="F13" s="15"/>
      <c r="G13" s="15"/>
      <c r="H13" s="15"/>
    </row>
    <row r="14" spans="1:8" x14ac:dyDescent="0.2">
      <c r="A14" s="5"/>
      <c r="B14" s="11" t="s">
        <v>75</v>
      </c>
      <c r="C14" s="15">
        <v>0</v>
      </c>
      <c r="D14" s="15">
        <v>0</v>
      </c>
      <c r="E14" s="15">
        <f t="shared" si="0"/>
        <v>0</v>
      </c>
      <c r="F14" s="15">
        <v>0</v>
      </c>
      <c r="G14" s="15">
        <v>0</v>
      </c>
      <c r="H14" s="15">
        <f t="shared" si="1"/>
        <v>0</v>
      </c>
    </row>
    <row r="15" spans="1:8" x14ac:dyDescent="0.2">
      <c r="A15" s="5"/>
      <c r="B15" s="11" t="s">
        <v>76</v>
      </c>
      <c r="C15" s="15">
        <v>0</v>
      </c>
      <c r="D15" s="15">
        <v>0</v>
      </c>
      <c r="E15" s="15">
        <f t="shared" si="0"/>
        <v>0</v>
      </c>
      <c r="F15" s="15">
        <v>0</v>
      </c>
      <c r="G15" s="15">
        <v>0</v>
      </c>
      <c r="H15" s="15">
        <f t="shared" si="1"/>
        <v>0</v>
      </c>
    </row>
    <row r="16" spans="1:8" x14ac:dyDescent="0.2">
      <c r="A16" s="5"/>
      <c r="B16" s="11" t="s">
        <v>77</v>
      </c>
      <c r="C16" s="15">
        <v>0</v>
      </c>
      <c r="D16" s="15">
        <v>0</v>
      </c>
      <c r="E16" s="15">
        <f t="shared" si="0"/>
        <v>0</v>
      </c>
      <c r="F16" s="15">
        <v>0</v>
      </c>
      <c r="G16" s="15">
        <v>0</v>
      </c>
      <c r="H16" s="15">
        <f t="shared" si="1"/>
        <v>0</v>
      </c>
    </row>
    <row r="17" spans="1:8" x14ac:dyDescent="0.2">
      <c r="A17" s="5"/>
      <c r="B17" s="11" t="s">
        <v>78</v>
      </c>
      <c r="C17" s="15">
        <v>0</v>
      </c>
      <c r="D17" s="15">
        <v>0</v>
      </c>
      <c r="E17" s="15">
        <f t="shared" si="0"/>
        <v>0</v>
      </c>
      <c r="F17" s="15">
        <v>0</v>
      </c>
      <c r="G17" s="15">
        <v>0</v>
      </c>
      <c r="H17" s="15">
        <f t="shared" si="1"/>
        <v>0</v>
      </c>
    </row>
    <row r="18" spans="1:8" x14ac:dyDescent="0.2">
      <c r="A18" s="5"/>
      <c r="B18" s="11" t="s">
        <v>79</v>
      </c>
      <c r="C18" s="15">
        <v>0</v>
      </c>
      <c r="D18" s="15">
        <v>0</v>
      </c>
      <c r="E18" s="15">
        <f t="shared" si="0"/>
        <v>0</v>
      </c>
      <c r="F18" s="15">
        <v>0</v>
      </c>
      <c r="G18" s="15">
        <v>0</v>
      </c>
      <c r="H18" s="15">
        <f t="shared" si="1"/>
        <v>0</v>
      </c>
    </row>
    <row r="19" spans="1:8" x14ac:dyDescent="0.2">
      <c r="A19" s="5"/>
      <c r="B19" s="11" t="s">
        <v>80</v>
      </c>
      <c r="C19" s="15">
        <v>0</v>
      </c>
      <c r="D19" s="15">
        <v>0</v>
      </c>
      <c r="E19" s="15">
        <f t="shared" si="0"/>
        <v>0</v>
      </c>
      <c r="F19" s="15">
        <v>0</v>
      </c>
      <c r="G19" s="15">
        <v>0</v>
      </c>
      <c r="H19" s="15">
        <f t="shared" si="1"/>
        <v>0</v>
      </c>
    </row>
    <row r="20" spans="1:8" x14ac:dyDescent="0.2">
      <c r="A20" s="5"/>
      <c r="B20" s="11" t="s">
        <v>81</v>
      </c>
      <c r="C20" s="15">
        <v>0</v>
      </c>
      <c r="D20" s="15">
        <v>0</v>
      </c>
      <c r="E20" s="15">
        <f t="shared" si="0"/>
        <v>0</v>
      </c>
      <c r="F20" s="15">
        <v>0</v>
      </c>
      <c r="G20" s="15">
        <v>0</v>
      </c>
      <c r="H20" s="15">
        <f t="shared" si="1"/>
        <v>0</v>
      </c>
    </row>
    <row r="21" spans="1:8" x14ac:dyDescent="0.2">
      <c r="A21" s="5"/>
      <c r="B21" s="11" t="s">
        <v>82</v>
      </c>
      <c r="C21" s="15">
        <v>0</v>
      </c>
      <c r="D21" s="15">
        <v>0</v>
      </c>
      <c r="E21" s="15">
        <f t="shared" si="0"/>
        <v>0</v>
      </c>
      <c r="F21" s="15">
        <v>0</v>
      </c>
      <c r="G21" s="15">
        <v>0</v>
      </c>
      <c r="H21" s="15">
        <f t="shared" si="1"/>
        <v>0</v>
      </c>
    </row>
    <row r="22" spans="1:8" x14ac:dyDescent="0.2">
      <c r="A22" s="5"/>
      <c r="B22" s="11" t="s">
        <v>83</v>
      </c>
      <c r="C22" s="15">
        <v>0</v>
      </c>
      <c r="D22" s="15">
        <v>0</v>
      </c>
      <c r="E22" s="15">
        <f t="shared" si="0"/>
        <v>0</v>
      </c>
      <c r="F22" s="15">
        <v>0</v>
      </c>
      <c r="G22" s="15">
        <v>0</v>
      </c>
      <c r="H22" s="15">
        <f t="shared" si="1"/>
        <v>0</v>
      </c>
    </row>
    <row r="23" spans="1:8" x14ac:dyDescent="0.2">
      <c r="A23" s="49" t="s">
        <v>63</v>
      </c>
      <c r="B23" s="7"/>
      <c r="C23" s="15"/>
      <c r="D23" s="15"/>
      <c r="E23" s="15"/>
      <c r="F23" s="15"/>
      <c r="G23" s="15"/>
      <c r="H23" s="15"/>
    </row>
    <row r="24" spans="1:8" x14ac:dyDescent="0.2">
      <c r="A24" s="5"/>
      <c r="B24" s="11" t="s">
        <v>84</v>
      </c>
      <c r="C24" s="15"/>
      <c r="D24" s="15"/>
      <c r="E24" s="15"/>
      <c r="F24" s="15"/>
      <c r="G24" s="15"/>
      <c r="H24" s="15"/>
    </row>
    <row r="25" spans="1:8" x14ac:dyDescent="0.2">
      <c r="A25" s="5"/>
      <c r="B25" s="11" t="s">
        <v>85</v>
      </c>
      <c r="C25" s="15">
        <v>5378520.04</v>
      </c>
      <c r="D25" s="15">
        <v>-1939840.04</v>
      </c>
      <c r="E25" s="15">
        <f t="shared" ref="E25:E75" si="2">C25+D25</f>
        <v>3438680</v>
      </c>
      <c r="F25" s="15">
        <v>2689208.82</v>
      </c>
      <c r="G25" s="15">
        <v>2689208.82</v>
      </c>
      <c r="H25" s="15">
        <f>+E25-F25</f>
        <v>749471.18000000017</v>
      </c>
    </row>
    <row r="26" spans="1:8" x14ac:dyDescent="0.2">
      <c r="A26" s="5"/>
      <c r="B26" s="11" t="s">
        <v>86</v>
      </c>
      <c r="C26" s="15">
        <v>17391140.960000001</v>
      </c>
      <c r="D26" s="15">
        <v>-9324991</v>
      </c>
      <c r="E26" s="15">
        <f t="shared" si="2"/>
        <v>8066149.9600000009</v>
      </c>
      <c r="F26" s="15">
        <v>6748457.7999999998</v>
      </c>
      <c r="G26" s="15">
        <v>6748457.7999999998</v>
      </c>
      <c r="H26" s="15">
        <f t="shared" ref="H26:H27" si="3">+E26-F26</f>
        <v>1317692.1600000011</v>
      </c>
    </row>
    <row r="27" spans="1:8" x14ac:dyDescent="0.2">
      <c r="A27" s="5"/>
      <c r="B27" s="11" t="s">
        <v>87</v>
      </c>
      <c r="C27" s="15">
        <v>5000</v>
      </c>
      <c r="D27" s="15">
        <v>-1666.64</v>
      </c>
      <c r="E27" s="15">
        <f t="shared" si="2"/>
        <v>3333.3599999999997</v>
      </c>
      <c r="F27" s="15">
        <v>2372.5</v>
      </c>
      <c r="G27" s="15">
        <v>2372.5</v>
      </c>
      <c r="H27" s="15">
        <f t="shared" si="3"/>
        <v>960.85999999999967</v>
      </c>
    </row>
    <row r="28" spans="1:8" x14ac:dyDescent="0.2">
      <c r="A28" s="5"/>
      <c r="B28" s="11" t="s">
        <v>88</v>
      </c>
      <c r="C28" s="15">
        <v>0</v>
      </c>
      <c r="D28" s="15">
        <v>0</v>
      </c>
      <c r="E28" s="15">
        <f t="shared" si="2"/>
        <v>0</v>
      </c>
      <c r="F28" s="15">
        <v>0</v>
      </c>
      <c r="G28" s="15">
        <v>0</v>
      </c>
      <c r="H28" s="15">
        <f t="shared" ref="H28:H75" si="4">+E28-F28</f>
        <v>0</v>
      </c>
    </row>
    <row r="29" spans="1:8" x14ac:dyDescent="0.2">
      <c r="A29" s="5"/>
      <c r="B29" s="11" t="s">
        <v>89</v>
      </c>
      <c r="C29" s="15">
        <v>0</v>
      </c>
      <c r="D29" s="15">
        <v>0</v>
      </c>
      <c r="E29" s="15">
        <f t="shared" si="2"/>
        <v>0</v>
      </c>
      <c r="F29" s="15">
        <v>0</v>
      </c>
      <c r="G29" s="15">
        <v>0</v>
      </c>
      <c r="H29" s="15">
        <f t="shared" si="4"/>
        <v>0</v>
      </c>
    </row>
    <row r="30" spans="1:8" x14ac:dyDescent="0.2">
      <c r="A30" s="5"/>
      <c r="B30" s="11" t="s">
        <v>90</v>
      </c>
      <c r="C30" s="15">
        <v>0</v>
      </c>
      <c r="D30" s="15">
        <v>0</v>
      </c>
      <c r="E30" s="15">
        <f t="shared" si="2"/>
        <v>0</v>
      </c>
      <c r="F30" s="15">
        <v>0</v>
      </c>
      <c r="G30" s="15">
        <v>0</v>
      </c>
      <c r="H30" s="15">
        <f t="shared" si="4"/>
        <v>0</v>
      </c>
    </row>
    <row r="31" spans="1:8" x14ac:dyDescent="0.2">
      <c r="A31" s="5"/>
      <c r="B31" s="11" t="s">
        <v>91</v>
      </c>
      <c r="C31" s="15">
        <v>0</v>
      </c>
      <c r="D31" s="15">
        <v>0</v>
      </c>
      <c r="E31" s="15">
        <f t="shared" si="2"/>
        <v>0</v>
      </c>
      <c r="F31" s="15">
        <v>0</v>
      </c>
      <c r="G31" s="15">
        <v>0</v>
      </c>
      <c r="H31" s="15">
        <f t="shared" si="4"/>
        <v>0</v>
      </c>
    </row>
    <row r="32" spans="1:8" x14ac:dyDescent="0.2">
      <c r="A32" s="5"/>
      <c r="B32" s="11" t="s">
        <v>19</v>
      </c>
      <c r="C32" s="15">
        <v>0</v>
      </c>
      <c r="D32" s="15">
        <v>0</v>
      </c>
      <c r="E32" s="15">
        <f t="shared" si="2"/>
        <v>0</v>
      </c>
      <c r="F32" s="15">
        <v>0</v>
      </c>
      <c r="G32" s="15">
        <v>0</v>
      </c>
      <c r="H32" s="15">
        <f t="shared" si="4"/>
        <v>0</v>
      </c>
    </row>
    <row r="33" spans="1:8" x14ac:dyDescent="0.2">
      <c r="A33" s="49" t="s">
        <v>64</v>
      </c>
      <c r="B33" s="7"/>
      <c r="C33" s="15"/>
      <c r="D33" s="15"/>
      <c r="E33" s="15"/>
      <c r="F33" s="15"/>
      <c r="G33" s="15"/>
      <c r="H33" s="15"/>
    </row>
    <row r="34" spans="1:8" x14ac:dyDescent="0.2">
      <c r="A34" s="5"/>
      <c r="B34" s="11" t="s">
        <v>92</v>
      </c>
      <c r="C34" s="15">
        <v>0</v>
      </c>
      <c r="D34" s="15">
        <v>0</v>
      </c>
      <c r="E34" s="15">
        <f t="shared" si="2"/>
        <v>0</v>
      </c>
      <c r="F34" s="15">
        <v>0</v>
      </c>
      <c r="G34" s="15">
        <v>0</v>
      </c>
      <c r="H34" s="15">
        <f t="shared" si="4"/>
        <v>0</v>
      </c>
    </row>
    <row r="35" spans="1:8" x14ac:dyDescent="0.2">
      <c r="A35" s="5"/>
      <c r="B35" s="11" t="s">
        <v>93</v>
      </c>
      <c r="C35" s="15">
        <v>0</v>
      </c>
      <c r="D35" s="15">
        <v>0</v>
      </c>
      <c r="E35" s="15">
        <f t="shared" si="2"/>
        <v>0</v>
      </c>
      <c r="F35" s="15">
        <v>0</v>
      </c>
      <c r="G35" s="15">
        <v>0</v>
      </c>
      <c r="H35" s="15">
        <f t="shared" si="4"/>
        <v>0</v>
      </c>
    </row>
    <row r="36" spans="1:8" x14ac:dyDescent="0.2">
      <c r="A36" s="5"/>
      <c r="B36" s="11" t="s">
        <v>94</v>
      </c>
      <c r="C36" s="15">
        <v>0</v>
      </c>
      <c r="D36" s="15">
        <v>25000</v>
      </c>
      <c r="E36" s="15">
        <f t="shared" si="2"/>
        <v>25000</v>
      </c>
      <c r="F36" s="15">
        <v>21470.34</v>
      </c>
      <c r="G36" s="15">
        <v>21470.34</v>
      </c>
      <c r="H36" s="15">
        <f t="shared" si="4"/>
        <v>3529.66</v>
      </c>
    </row>
    <row r="37" spans="1:8" x14ac:dyDescent="0.2">
      <c r="A37" s="5"/>
      <c r="B37" s="11" t="s">
        <v>95</v>
      </c>
      <c r="C37" s="15">
        <v>0</v>
      </c>
      <c r="D37" s="15">
        <v>2858255</v>
      </c>
      <c r="E37" s="15">
        <f t="shared" si="2"/>
        <v>2858255</v>
      </c>
      <c r="F37" s="15">
        <v>2342126.7799999998</v>
      </c>
      <c r="G37" s="15">
        <v>2342126.7799999998</v>
      </c>
      <c r="H37" s="15">
        <f t="shared" si="4"/>
        <v>516128.2200000002</v>
      </c>
    </row>
    <row r="38" spans="1:8" x14ac:dyDescent="0.2">
      <c r="A38" s="5"/>
      <c r="B38" s="11" t="s">
        <v>41</v>
      </c>
      <c r="C38" s="15">
        <v>0</v>
      </c>
      <c r="D38" s="15">
        <v>0</v>
      </c>
      <c r="E38" s="15">
        <f t="shared" si="2"/>
        <v>0</v>
      </c>
      <c r="F38" s="15">
        <v>0</v>
      </c>
      <c r="G38" s="15">
        <v>0</v>
      </c>
      <c r="H38" s="15">
        <f t="shared" si="4"/>
        <v>0</v>
      </c>
    </row>
    <row r="39" spans="1:8" x14ac:dyDescent="0.2">
      <c r="A39" s="5"/>
      <c r="B39" s="11" t="s">
        <v>96</v>
      </c>
      <c r="C39" s="15">
        <v>0</v>
      </c>
      <c r="D39" s="15">
        <v>0</v>
      </c>
      <c r="E39" s="15">
        <f t="shared" si="2"/>
        <v>0</v>
      </c>
      <c r="F39" s="15">
        <v>0</v>
      </c>
      <c r="G39" s="15">
        <v>0</v>
      </c>
      <c r="H39" s="15">
        <f t="shared" si="4"/>
        <v>0</v>
      </c>
    </row>
    <row r="40" spans="1:8" x14ac:dyDescent="0.2">
      <c r="A40" s="5"/>
      <c r="B40" s="11" t="s">
        <v>97</v>
      </c>
      <c r="C40" s="15">
        <v>0</v>
      </c>
      <c r="D40" s="15">
        <v>0</v>
      </c>
      <c r="E40" s="15">
        <f t="shared" si="2"/>
        <v>0</v>
      </c>
      <c r="F40" s="15">
        <v>0</v>
      </c>
      <c r="G40" s="15">
        <v>0</v>
      </c>
      <c r="H40" s="15">
        <f t="shared" si="4"/>
        <v>0</v>
      </c>
    </row>
    <row r="41" spans="1:8" x14ac:dyDescent="0.2">
      <c r="A41" s="5"/>
      <c r="B41" s="11" t="s">
        <v>37</v>
      </c>
      <c r="C41" s="15">
        <v>0</v>
      </c>
      <c r="D41" s="15">
        <v>0</v>
      </c>
      <c r="E41" s="15">
        <f t="shared" si="2"/>
        <v>0</v>
      </c>
      <c r="F41" s="15">
        <v>0</v>
      </c>
      <c r="G41" s="15">
        <v>0</v>
      </c>
      <c r="H41" s="15">
        <f t="shared" si="4"/>
        <v>0</v>
      </c>
    </row>
    <row r="42" spans="1:8" x14ac:dyDescent="0.2">
      <c r="A42" s="5"/>
      <c r="B42" s="11" t="s">
        <v>98</v>
      </c>
      <c r="C42" s="15">
        <v>0</v>
      </c>
      <c r="D42" s="15">
        <v>0</v>
      </c>
      <c r="E42" s="15">
        <f t="shared" si="2"/>
        <v>0</v>
      </c>
      <c r="F42" s="15">
        <v>0</v>
      </c>
      <c r="G42" s="15">
        <v>0</v>
      </c>
      <c r="H42" s="15">
        <f t="shared" si="4"/>
        <v>0</v>
      </c>
    </row>
    <row r="43" spans="1:8" x14ac:dyDescent="0.2">
      <c r="A43" s="49" t="s">
        <v>65</v>
      </c>
      <c r="B43" s="7"/>
      <c r="C43" s="15"/>
      <c r="D43" s="15"/>
      <c r="E43" s="15"/>
      <c r="F43" s="15"/>
      <c r="G43" s="15"/>
      <c r="H43" s="15"/>
    </row>
    <row r="44" spans="1:8" x14ac:dyDescent="0.2">
      <c r="A44" s="5"/>
      <c r="B44" s="11" t="s">
        <v>99</v>
      </c>
      <c r="C44" s="15">
        <v>0</v>
      </c>
      <c r="D44" s="15">
        <v>0</v>
      </c>
      <c r="E44" s="15">
        <f t="shared" si="2"/>
        <v>0</v>
      </c>
      <c r="F44" s="15">
        <v>0</v>
      </c>
      <c r="G44" s="15">
        <v>0</v>
      </c>
      <c r="H44" s="15">
        <f t="shared" si="4"/>
        <v>0</v>
      </c>
    </row>
    <row r="45" spans="1:8" x14ac:dyDescent="0.2">
      <c r="A45" s="5"/>
      <c r="B45" s="11" t="s">
        <v>100</v>
      </c>
      <c r="C45" s="15">
        <v>0</v>
      </c>
      <c r="D45" s="15">
        <v>0</v>
      </c>
      <c r="E45" s="15">
        <f t="shared" si="2"/>
        <v>0</v>
      </c>
      <c r="F45" s="15">
        <v>0</v>
      </c>
      <c r="G45" s="15">
        <v>0</v>
      </c>
      <c r="H45" s="15">
        <f t="shared" si="4"/>
        <v>0</v>
      </c>
    </row>
    <row r="46" spans="1:8" x14ac:dyDescent="0.2">
      <c r="A46" s="5"/>
      <c r="B46" s="11" t="s">
        <v>101</v>
      </c>
      <c r="C46" s="15">
        <v>0</v>
      </c>
      <c r="D46" s="15">
        <v>0</v>
      </c>
      <c r="E46" s="15">
        <f t="shared" si="2"/>
        <v>0</v>
      </c>
      <c r="F46" s="15">
        <v>0</v>
      </c>
      <c r="G46" s="15">
        <v>0</v>
      </c>
      <c r="H46" s="15">
        <f t="shared" si="4"/>
        <v>0</v>
      </c>
    </row>
    <row r="47" spans="1:8" x14ac:dyDescent="0.2">
      <c r="A47" s="5"/>
      <c r="B47" s="11" t="s">
        <v>102</v>
      </c>
      <c r="C47" s="15">
        <v>0</v>
      </c>
      <c r="D47" s="15">
        <v>0</v>
      </c>
      <c r="E47" s="15">
        <f t="shared" si="2"/>
        <v>0</v>
      </c>
      <c r="F47" s="15">
        <v>0</v>
      </c>
      <c r="G47" s="15">
        <v>0</v>
      </c>
      <c r="H47" s="15">
        <f t="shared" si="4"/>
        <v>0</v>
      </c>
    </row>
    <row r="48" spans="1:8" x14ac:dyDescent="0.2">
      <c r="A48" s="5"/>
      <c r="B48" s="11" t="s">
        <v>103</v>
      </c>
      <c r="C48" s="15">
        <v>0</v>
      </c>
      <c r="D48" s="15">
        <v>0</v>
      </c>
      <c r="E48" s="15">
        <f t="shared" si="2"/>
        <v>0</v>
      </c>
      <c r="F48" s="15">
        <v>0</v>
      </c>
      <c r="G48" s="15">
        <v>0</v>
      </c>
      <c r="H48" s="15">
        <f t="shared" si="4"/>
        <v>0</v>
      </c>
    </row>
    <row r="49" spans="1:8" x14ac:dyDescent="0.2">
      <c r="A49" s="5"/>
      <c r="B49" s="11" t="s">
        <v>104</v>
      </c>
      <c r="C49" s="15">
        <v>0</v>
      </c>
      <c r="D49" s="15">
        <v>0</v>
      </c>
      <c r="E49" s="15">
        <f t="shared" si="2"/>
        <v>0</v>
      </c>
      <c r="F49" s="15">
        <v>0</v>
      </c>
      <c r="G49" s="15">
        <v>0</v>
      </c>
      <c r="H49" s="15">
        <f t="shared" si="4"/>
        <v>0</v>
      </c>
    </row>
    <row r="50" spans="1:8" x14ac:dyDescent="0.2">
      <c r="A50" s="5"/>
      <c r="B50" s="11" t="s">
        <v>105</v>
      </c>
      <c r="C50" s="15">
        <v>0</v>
      </c>
      <c r="D50" s="15">
        <v>0</v>
      </c>
      <c r="E50" s="15">
        <f t="shared" si="2"/>
        <v>0</v>
      </c>
      <c r="F50" s="15">
        <v>0</v>
      </c>
      <c r="G50" s="15">
        <v>0</v>
      </c>
      <c r="H50" s="15">
        <f t="shared" si="4"/>
        <v>0</v>
      </c>
    </row>
    <row r="51" spans="1:8" x14ac:dyDescent="0.2">
      <c r="A51" s="5"/>
      <c r="B51" s="11" t="s">
        <v>106</v>
      </c>
      <c r="C51" s="15">
        <v>0</v>
      </c>
      <c r="D51" s="15">
        <v>0</v>
      </c>
      <c r="E51" s="15">
        <f t="shared" si="2"/>
        <v>0</v>
      </c>
      <c r="F51" s="15">
        <v>0</v>
      </c>
      <c r="G51" s="15">
        <v>0</v>
      </c>
      <c r="H51" s="15">
        <f t="shared" si="4"/>
        <v>0</v>
      </c>
    </row>
    <row r="52" spans="1:8" x14ac:dyDescent="0.2">
      <c r="A52" s="5"/>
      <c r="B52" s="11" t="s">
        <v>107</v>
      </c>
      <c r="C52" s="15">
        <v>0</v>
      </c>
      <c r="D52" s="15">
        <v>0</v>
      </c>
      <c r="E52" s="15">
        <f t="shared" si="2"/>
        <v>0</v>
      </c>
      <c r="F52" s="15">
        <v>0</v>
      </c>
      <c r="G52" s="15">
        <v>0</v>
      </c>
      <c r="H52" s="15">
        <f t="shared" si="4"/>
        <v>0</v>
      </c>
    </row>
    <row r="53" spans="1:8" x14ac:dyDescent="0.2">
      <c r="A53" s="49" t="s">
        <v>66</v>
      </c>
      <c r="B53" s="7"/>
      <c r="C53" s="15"/>
      <c r="D53" s="15"/>
      <c r="E53" s="15"/>
      <c r="F53" s="15"/>
      <c r="G53" s="15"/>
      <c r="H53" s="15"/>
    </row>
    <row r="54" spans="1:8" x14ac:dyDescent="0.2">
      <c r="A54" s="5"/>
      <c r="B54" s="11" t="s">
        <v>108</v>
      </c>
      <c r="C54" s="15">
        <v>0</v>
      </c>
      <c r="D54" s="15">
        <v>0</v>
      </c>
      <c r="E54" s="15">
        <f t="shared" si="2"/>
        <v>0</v>
      </c>
      <c r="F54" s="15">
        <v>0</v>
      </c>
      <c r="G54" s="15">
        <v>0</v>
      </c>
      <c r="H54" s="15">
        <f t="shared" si="4"/>
        <v>0</v>
      </c>
    </row>
    <row r="55" spans="1:8" x14ac:dyDescent="0.2">
      <c r="A55" s="5"/>
      <c r="B55" s="11" t="s">
        <v>109</v>
      </c>
      <c r="C55" s="15">
        <v>83623757</v>
      </c>
      <c r="D55" s="15">
        <v>33405606.75</v>
      </c>
      <c r="E55" s="15">
        <f t="shared" si="2"/>
        <v>117029363.75</v>
      </c>
      <c r="F55" s="15">
        <v>86232904.459999993</v>
      </c>
      <c r="G55" s="51">
        <v>60559680.429999992</v>
      </c>
      <c r="H55" s="15">
        <f t="shared" si="4"/>
        <v>30796459.290000007</v>
      </c>
    </row>
    <row r="56" spans="1:8" x14ac:dyDescent="0.2">
      <c r="A56" s="5"/>
      <c r="B56" s="11" t="s">
        <v>110</v>
      </c>
      <c r="C56" s="15">
        <v>0</v>
      </c>
      <c r="D56" s="15">
        <v>0</v>
      </c>
      <c r="E56" s="15">
        <f t="shared" si="2"/>
        <v>0</v>
      </c>
      <c r="F56" s="15">
        <v>0</v>
      </c>
      <c r="G56" s="15">
        <v>0</v>
      </c>
      <c r="H56" s="15">
        <f t="shared" si="4"/>
        <v>0</v>
      </c>
    </row>
    <row r="57" spans="1:8" x14ac:dyDescent="0.2">
      <c r="A57" s="49" t="s">
        <v>67</v>
      </c>
      <c r="B57" s="7"/>
      <c r="C57" s="15"/>
      <c r="D57" s="15"/>
      <c r="E57" s="15"/>
      <c r="F57" s="15"/>
      <c r="G57" s="15"/>
      <c r="H57" s="15"/>
    </row>
    <row r="58" spans="1:8" x14ac:dyDescent="0.2">
      <c r="A58" s="5"/>
      <c r="B58" s="11" t="s">
        <v>111</v>
      </c>
      <c r="C58" s="15">
        <v>0</v>
      </c>
      <c r="D58" s="15">
        <v>0</v>
      </c>
      <c r="E58" s="15">
        <f t="shared" si="2"/>
        <v>0</v>
      </c>
      <c r="F58" s="15">
        <v>0</v>
      </c>
      <c r="G58" s="15">
        <v>0</v>
      </c>
      <c r="H58" s="15">
        <f t="shared" si="4"/>
        <v>0</v>
      </c>
    </row>
    <row r="59" spans="1:8" x14ac:dyDescent="0.2">
      <c r="A59" s="5"/>
      <c r="B59" s="11" t="s">
        <v>112</v>
      </c>
      <c r="C59" s="15">
        <v>0</v>
      </c>
      <c r="D59" s="15">
        <v>0</v>
      </c>
      <c r="E59" s="15">
        <f t="shared" si="2"/>
        <v>0</v>
      </c>
      <c r="F59" s="15">
        <v>0</v>
      </c>
      <c r="G59" s="15">
        <v>0</v>
      </c>
      <c r="H59" s="15">
        <f t="shared" si="4"/>
        <v>0</v>
      </c>
    </row>
    <row r="60" spans="1:8" x14ac:dyDescent="0.2">
      <c r="A60" s="5"/>
      <c r="B60" s="11" t="s">
        <v>113</v>
      </c>
      <c r="C60" s="15">
        <v>0</v>
      </c>
      <c r="D60" s="15">
        <v>0</v>
      </c>
      <c r="E60" s="15">
        <f t="shared" si="2"/>
        <v>0</v>
      </c>
      <c r="F60" s="15">
        <v>0</v>
      </c>
      <c r="G60" s="15">
        <v>0</v>
      </c>
      <c r="H60" s="15">
        <f t="shared" si="4"/>
        <v>0</v>
      </c>
    </row>
    <row r="61" spans="1:8" x14ac:dyDescent="0.2">
      <c r="A61" s="5"/>
      <c r="B61" s="11" t="s">
        <v>114</v>
      </c>
      <c r="C61" s="15">
        <v>0</v>
      </c>
      <c r="D61" s="15">
        <v>0</v>
      </c>
      <c r="E61" s="15">
        <f t="shared" si="2"/>
        <v>0</v>
      </c>
      <c r="F61" s="15">
        <v>0</v>
      </c>
      <c r="G61" s="15">
        <v>0</v>
      </c>
      <c r="H61" s="15">
        <f t="shared" si="4"/>
        <v>0</v>
      </c>
    </row>
    <row r="62" spans="1:8" x14ac:dyDescent="0.2">
      <c r="A62" s="5"/>
      <c r="B62" s="11" t="s">
        <v>115</v>
      </c>
      <c r="C62" s="15">
        <v>0</v>
      </c>
      <c r="D62" s="15">
        <v>0</v>
      </c>
      <c r="E62" s="15">
        <f t="shared" si="2"/>
        <v>0</v>
      </c>
      <c r="F62" s="15">
        <v>0</v>
      </c>
      <c r="G62" s="15">
        <v>0</v>
      </c>
      <c r="H62" s="15">
        <f t="shared" si="4"/>
        <v>0</v>
      </c>
    </row>
    <row r="63" spans="1:8" x14ac:dyDescent="0.2">
      <c r="A63" s="5"/>
      <c r="B63" s="11" t="s">
        <v>116</v>
      </c>
      <c r="C63" s="15">
        <v>0</v>
      </c>
      <c r="D63" s="15">
        <v>0</v>
      </c>
      <c r="E63" s="15">
        <f t="shared" si="2"/>
        <v>0</v>
      </c>
      <c r="F63" s="15">
        <v>0</v>
      </c>
      <c r="G63" s="15">
        <v>0</v>
      </c>
      <c r="H63" s="15">
        <f t="shared" si="4"/>
        <v>0</v>
      </c>
    </row>
    <row r="64" spans="1:8" x14ac:dyDescent="0.2">
      <c r="A64" s="5"/>
      <c r="B64" s="11" t="s">
        <v>117</v>
      </c>
      <c r="C64" s="15">
        <v>0</v>
      </c>
      <c r="D64" s="15">
        <v>0</v>
      </c>
      <c r="E64" s="15">
        <f t="shared" si="2"/>
        <v>0</v>
      </c>
      <c r="F64" s="15">
        <v>0</v>
      </c>
      <c r="G64" s="15">
        <v>0</v>
      </c>
      <c r="H64" s="15">
        <f t="shared" si="4"/>
        <v>0</v>
      </c>
    </row>
    <row r="65" spans="1:9" x14ac:dyDescent="0.2">
      <c r="A65" s="49" t="s">
        <v>68</v>
      </c>
      <c r="B65" s="7"/>
      <c r="C65" s="15"/>
      <c r="D65" s="15"/>
      <c r="E65" s="15"/>
      <c r="F65" s="15"/>
      <c r="G65" s="15"/>
      <c r="H65" s="15"/>
    </row>
    <row r="66" spans="1:9" x14ac:dyDescent="0.2">
      <c r="A66" s="5"/>
      <c r="B66" s="11" t="s">
        <v>38</v>
      </c>
      <c r="C66" s="15">
        <v>0</v>
      </c>
      <c r="D66" s="15">
        <v>0</v>
      </c>
      <c r="E66" s="15">
        <f t="shared" si="2"/>
        <v>0</v>
      </c>
      <c r="F66" s="15">
        <v>0</v>
      </c>
      <c r="G66" s="15">
        <v>0</v>
      </c>
      <c r="H66" s="15">
        <f t="shared" si="4"/>
        <v>0</v>
      </c>
    </row>
    <row r="67" spans="1:9" x14ac:dyDescent="0.2">
      <c r="A67" s="5"/>
      <c r="B67" s="11" t="s">
        <v>39</v>
      </c>
      <c r="C67" s="15">
        <v>0</v>
      </c>
      <c r="D67" s="15">
        <v>0</v>
      </c>
      <c r="E67" s="15">
        <f t="shared" si="2"/>
        <v>0</v>
      </c>
      <c r="F67" s="15">
        <v>0</v>
      </c>
      <c r="G67" s="15">
        <v>0</v>
      </c>
      <c r="H67" s="15">
        <f t="shared" si="4"/>
        <v>0</v>
      </c>
    </row>
    <row r="68" spans="1:9" x14ac:dyDescent="0.2">
      <c r="A68" s="5"/>
      <c r="B68" s="11" t="s">
        <v>40</v>
      </c>
      <c r="C68" s="15">
        <v>0</v>
      </c>
      <c r="D68" s="15">
        <v>0</v>
      </c>
      <c r="E68" s="15">
        <f t="shared" si="2"/>
        <v>0</v>
      </c>
      <c r="F68" s="15">
        <v>0</v>
      </c>
      <c r="G68" s="15">
        <v>0</v>
      </c>
      <c r="H68" s="15">
        <f t="shared" si="4"/>
        <v>0</v>
      </c>
    </row>
    <row r="69" spans="1:9" x14ac:dyDescent="0.2">
      <c r="A69" s="49" t="s">
        <v>69</v>
      </c>
      <c r="B69" s="7"/>
      <c r="C69" s="15">
        <v>0</v>
      </c>
      <c r="D69" s="15">
        <v>0</v>
      </c>
      <c r="E69" s="15">
        <f t="shared" si="2"/>
        <v>0</v>
      </c>
      <c r="F69" s="15">
        <v>0</v>
      </c>
      <c r="G69" s="15">
        <v>0</v>
      </c>
      <c r="H69" s="15">
        <f t="shared" si="4"/>
        <v>0</v>
      </c>
    </row>
    <row r="70" spans="1:9" x14ac:dyDescent="0.2">
      <c r="A70" s="5"/>
      <c r="B70" s="11" t="s">
        <v>118</v>
      </c>
      <c r="C70" s="15">
        <v>0</v>
      </c>
      <c r="D70" s="15">
        <v>0</v>
      </c>
      <c r="E70" s="15">
        <f t="shared" si="2"/>
        <v>0</v>
      </c>
      <c r="F70" s="15">
        <v>0</v>
      </c>
      <c r="G70" s="15">
        <v>0</v>
      </c>
      <c r="H70" s="15">
        <f t="shared" si="4"/>
        <v>0</v>
      </c>
    </row>
    <row r="71" spans="1:9" x14ac:dyDescent="0.2">
      <c r="A71" s="5"/>
      <c r="B71" s="11" t="s">
        <v>119</v>
      </c>
      <c r="C71" s="15">
        <v>0</v>
      </c>
      <c r="D71" s="15">
        <v>0</v>
      </c>
      <c r="E71" s="15">
        <f t="shared" si="2"/>
        <v>0</v>
      </c>
      <c r="F71" s="15">
        <v>0</v>
      </c>
      <c r="G71" s="15">
        <v>0</v>
      </c>
      <c r="H71" s="15">
        <f t="shared" si="4"/>
        <v>0</v>
      </c>
    </row>
    <row r="72" spans="1:9" x14ac:dyDescent="0.2">
      <c r="A72" s="5"/>
      <c r="B72" s="11" t="s">
        <v>120</v>
      </c>
      <c r="C72" s="15">
        <v>0</v>
      </c>
      <c r="D72" s="15">
        <v>0</v>
      </c>
      <c r="E72" s="15">
        <f t="shared" si="2"/>
        <v>0</v>
      </c>
      <c r="F72" s="15">
        <v>0</v>
      </c>
      <c r="G72" s="15">
        <v>0</v>
      </c>
      <c r="H72" s="15">
        <f t="shared" si="4"/>
        <v>0</v>
      </c>
    </row>
    <row r="73" spans="1:9" x14ac:dyDescent="0.2">
      <c r="A73" s="5"/>
      <c r="B73" s="11" t="s">
        <v>121</v>
      </c>
      <c r="C73" s="15">
        <v>0</v>
      </c>
      <c r="D73" s="15">
        <v>0</v>
      </c>
      <c r="E73" s="15">
        <f t="shared" si="2"/>
        <v>0</v>
      </c>
      <c r="F73" s="15">
        <v>0</v>
      </c>
      <c r="G73" s="15">
        <v>0</v>
      </c>
      <c r="H73" s="15">
        <f t="shared" si="4"/>
        <v>0</v>
      </c>
    </row>
    <row r="74" spans="1:9" x14ac:dyDescent="0.2">
      <c r="A74" s="5"/>
      <c r="B74" s="11" t="s">
        <v>122</v>
      </c>
      <c r="C74" s="15">
        <v>0</v>
      </c>
      <c r="D74" s="15">
        <v>0</v>
      </c>
      <c r="E74" s="15">
        <f t="shared" si="2"/>
        <v>0</v>
      </c>
      <c r="F74" s="15">
        <v>0</v>
      </c>
      <c r="G74" s="15">
        <v>0</v>
      </c>
      <c r="H74" s="15">
        <f t="shared" si="4"/>
        <v>0</v>
      </c>
    </row>
    <row r="75" spans="1:9" x14ac:dyDescent="0.2">
      <c r="A75" s="5"/>
      <c r="B75" s="11" t="s">
        <v>123</v>
      </c>
      <c r="C75" s="15">
        <v>0</v>
      </c>
      <c r="D75" s="15">
        <v>0</v>
      </c>
      <c r="E75" s="15">
        <f t="shared" si="2"/>
        <v>0</v>
      </c>
      <c r="F75" s="15">
        <v>0</v>
      </c>
      <c r="G75" s="15">
        <v>0</v>
      </c>
      <c r="H75" s="15">
        <f t="shared" si="4"/>
        <v>0</v>
      </c>
    </row>
    <row r="76" spans="1:9" x14ac:dyDescent="0.2">
      <c r="A76" s="6"/>
      <c r="B76" s="12" t="s">
        <v>124</v>
      </c>
      <c r="C76" s="16">
        <v>0</v>
      </c>
      <c r="D76" s="16">
        <v>0</v>
      </c>
      <c r="E76" s="16">
        <f>C76+D76</f>
        <v>0</v>
      </c>
      <c r="F76" s="16">
        <v>0</v>
      </c>
      <c r="G76" s="16">
        <v>0</v>
      </c>
      <c r="H76" s="16">
        <f>+E76-F76</f>
        <v>0</v>
      </c>
    </row>
    <row r="77" spans="1:9" x14ac:dyDescent="0.2">
      <c r="A77" s="8"/>
      <c r="B77" s="13" t="s">
        <v>53</v>
      </c>
      <c r="C77" s="17">
        <f t="shared" ref="C77:H77" si="5">SUM(C6:C76)</f>
        <v>106542418</v>
      </c>
      <c r="D77" s="17">
        <f t="shared" si="5"/>
        <v>24995364.07</v>
      </c>
      <c r="E77" s="17">
        <f t="shared" si="5"/>
        <v>131537782.06999999</v>
      </c>
      <c r="F77" s="17">
        <f t="shared" si="5"/>
        <v>98147768.909999996</v>
      </c>
      <c r="G77" s="17">
        <f t="shared" si="5"/>
        <v>72474544.879999995</v>
      </c>
      <c r="H77" s="17">
        <f t="shared" si="5"/>
        <v>33390013.160000008</v>
      </c>
      <c r="I77" s="58"/>
    </row>
    <row r="79" spans="1:9" x14ac:dyDescent="0.2">
      <c r="A79" s="53" t="s">
        <v>133</v>
      </c>
    </row>
    <row r="81" spans="2:5" x14ac:dyDescent="0.2">
      <c r="B81" s="54" t="s">
        <v>134</v>
      </c>
      <c r="E81" s="54" t="s">
        <v>135</v>
      </c>
    </row>
    <row r="82" spans="2:5" x14ac:dyDescent="0.2">
      <c r="B82" s="55" t="s">
        <v>136</v>
      </c>
      <c r="E82" s="56" t="s">
        <v>137</v>
      </c>
    </row>
    <row r="83" spans="2:5" x14ac:dyDescent="0.2">
      <c r="B83" s="55" t="s">
        <v>138</v>
      </c>
      <c r="E83" s="56" t="s">
        <v>139</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E6" sqref="E6"/>
    </sheetView>
  </sheetViews>
  <sheetFormatPr baseColWidth="10" defaultRowHeight="11.25" x14ac:dyDescent="0.2"/>
  <cols>
    <col min="1" max="1" width="2.83203125" style="1" customWidth="1"/>
    <col min="2" max="2" width="47.6640625" style="1" customWidth="1"/>
    <col min="3" max="8" width="18.33203125" style="1" customWidth="1"/>
    <col min="9" max="9" width="13.6640625" style="1" bestFit="1" customWidth="1"/>
    <col min="10" max="16384" width="12" style="1"/>
  </cols>
  <sheetData>
    <row r="1" spans="1:9" ht="50.1" customHeight="1" x14ac:dyDescent="0.2">
      <c r="A1" s="61" t="s">
        <v>140</v>
      </c>
      <c r="B1" s="62"/>
      <c r="C1" s="62"/>
      <c r="D1" s="62"/>
      <c r="E1" s="62"/>
      <c r="F1" s="62"/>
      <c r="G1" s="62"/>
      <c r="H1" s="63"/>
    </row>
    <row r="2" spans="1:9" x14ac:dyDescent="0.2">
      <c r="A2" s="66" t="s">
        <v>54</v>
      </c>
      <c r="B2" s="67"/>
      <c r="C2" s="61" t="s">
        <v>60</v>
      </c>
      <c r="D2" s="62"/>
      <c r="E2" s="62"/>
      <c r="F2" s="62"/>
      <c r="G2" s="63"/>
      <c r="H2" s="64" t="s">
        <v>59</v>
      </c>
    </row>
    <row r="3" spans="1:9" ht="24.95" customHeight="1" x14ac:dyDescent="0.2">
      <c r="A3" s="68"/>
      <c r="B3" s="69"/>
      <c r="C3" s="9" t="s">
        <v>55</v>
      </c>
      <c r="D3" s="9" t="s">
        <v>125</v>
      </c>
      <c r="E3" s="9" t="s">
        <v>56</v>
      </c>
      <c r="F3" s="9" t="s">
        <v>57</v>
      </c>
      <c r="G3" s="9" t="s">
        <v>58</v>
      </c>
      <c r="H3" s="65"/>
    </row>
    <row r="4" spans="1:9" x14ac:dyDescent="0.2">
      <c r="A4" s="70"/>
      <c r="B4" s="71"/>
      <c r="C4" s="10">
        <v>1</v>
      </c>
      <c r="D4" s="10">
        <v>2</v>
      </c>
      <c r="E4" s="10" t="s">
        <v>126</v>
      </c>
      <c r="F4" s="10">
        <v>4</v>
      </c>
      <c r="G4" s="10">
        <v>5</v>
      </c>
      <c r="H4" s="10" t="s">
        <v>127</v>
      </c>
    </row>
    <row r="5" spans="1:9" x14ac:dyDescent="0.2">
      <c r="A5" s="5"/>
      <c r="B5" s="18"/>
      <c r="C5" s="21"/>
      <c r="D5" s="21"/>
      <c r="E5" s="21"/>
      <c r="F5" s="21"/>
      <c r="G5" s="21"/>
      <c r="H5" s="21"/>
    </row>
    <row r="6" spans="1:9" x14ac:dyDescent="0.2">
      <c r="A6" s="5"/>
      <c r="B6" s="18" t="s">
        <v>0</v>
      </c>
      <c r="C6" s="50">
        <v>22918661</v>
      </c>
      <c r="D6" s="50">
        <v>-8410242.6799999997</v>
      </c>
      <c r="E6" s="50">
        <f>C6+D6</f>
        <v>14508418.32</v>
      </c>
      <c r="F6" s="51">
        <v>11914864.449999999</v>
      </c>
      <c r="G6" s="51">
        <v>11914864.449999999</v>
      </c>
      <c r="H6" s="52">
        <f>E6-F6</f>
        <v>2593553.870000001</v>
      </c>
      <c r="I6" s="59"/>
    </row>
    <row r="7" spans="1:9" x14ac:dyDescent="0.2">
      <c r="A7" s="5"/>
      <c r="B7" s="18"/>
      <c r="C7" s="50"/>
      <c r="D7" s="50"/>
      <c r="E7" s="50"/>
      <c r="F7" s="57"/>
      <c r="G7" s="57"/>
      <c r="H7" s="50"/>
    </row>
    <row r="8" spans="1:9" x14ac:dyDescent="0.2">
      <c r="A8" s="5"/>
      <c r="B8" s="18" t="s">
        <v>1</v>
      </c>
      <c r="C8" s="50">
        <v>83623757</v>
      </c>
      <c r="D8" s="50">
        <v>33405606.75</v>
      </c>
      <c r="E8" s="50">
        <f>C8+D8</f>
        <v>117029363.75</v>
      </c>
      <c r="F8" s="51">
        <v>86232904.459999993</v>
      </c>
      <c r="G8" s="51">
        <v>60559680.429999992</v>
      </c>
      <c r="H8" s="52">
        <f>E8-F8</f>
        <v>30796459.290000007</v>
      </c>
    </row>
    <row r="9" spans="1:9" x14ac:dyDescent="0.2">
      <c r="A9" s="5"/>
      <c r="B9" s="18"/>
      <c r="C9" s="22"/>
      <c r="D9" s="22"/>
      <c r="E9" s="22"/>
      <c r="F9" s="22"/>
      <c r="G9" s="22"/>
      <c r="H9" s="22"/>
    </row>
    <row r="10" spans="1:9" x14ac:dyDescent="0.2">
      <c r="A10" s="5"/>
      <c r="B10" s="18" t="s">
        <v>2</v>
      </c>
      <c r="C10" s="22">
        <v>0</v>
      </c>
      <c r="D10" s="22">
        <v>0</v>
      </c>
      <c r="E10" s="50">
        <f>C10+D10</f>
        <v>0</v>
      </c>
      <c r="F10" s="22">
        <v>0</v>
      </c>
      <c r="G10" s="22">
        <v>0</v>
      </c>
      <c r="H10" s="52">
        <f>E10-F10</f>
        <v>0</v>
      </c>
    </row>
    <row r="11" spans="1:9" x14ac:dyDescent="0.2">
      <c r="A11" s="5"/>
      <c r="B11" s="18"/>
      <c r="C11" s="22"/>
      <c r="D11" s="22"/>
      <c r="E11" s="22"/>
      <c r="F11" s="22"/>
      <c r="G11" s="22"/>
      <c r="H11" s="22"/>
    </row>
    <row r="12" spans="1:9" x14ac:dyDescent="0.2">
      <c r="A12" s="5"/>
      <c r="B12" s="18" t="s">
        <v>41</v>
      </c>
      <c r="C12" s="22">
        <v>0</v>
      </c>
      <c r="D12" s="22">
        <v>0</v>
      </c>
      <c r="E12" s="50">
        <f>C12+D12</f>
        <v>0</v>
      </c>
      <c r="F12" s="22">
        <v>0</v>
      </c>
      <c r="G12" s="22">
        <v>0</v>
      </c>
      <c r="H12" s="52">
        <f>E12-F12</f>
        <v>0</v>
      </c>
    </row>
    <row r="13" spans="1:9" x14ac:dyDescent="0.2">
      <c r="A13" s="5"/>
      <c r="B13" s="18"/>
      <c r="C13" s="22"/>
      <c r="D13" s="22"/>
      <c r="E13" s="50"/>
      <c r="F13" s="22"/>
      <c r="G13" s="22"/>
      <c r="H13" s="22"/>
    </row>
    <row r="14" spans="1:9" x14ac:dyDescent="0.2">
      <c r="A14" s="5"/>
      <c r="B14" s="18" t="s">
        <v>38</v>
      </c>
      <c r="C14" s="22">
        <v>0</v>
      </c>
      <c r="D14" s="22">
        <v>0</v>
      </c>
      <c r="E14" s="50">
        <f>C14+D14</f>
        <v>0</v>
      </c>
      <c r="F14" s="22">
        <v>0</v>
      </c>
      <c r="G14" s="22">
        <v>0</v>
      </c>
      <c r="H14" s="52">
        <f>E14-F14</f>
        <v>0</v>
      </c>
    </row>
    <row r="15" spans="1:9" x14ac:dyDescent="0.2">
      <c r="A15" s="6"/>
      <c r="B15" s="19"/>
      <c r="C15" s="23"/>
      <c r="D15" s="23"/>
      <c r="E15" s="23"/>
      <c r="F15" s="23"/>
      <c r="G15" s="23"/>
      <c r="H15" s="23"/>
    </row>
    <row r="16" spans="1:9" x14ac:dyDescent="0.2">
      <c r="A16" s="20"/>
      <c r="B16" s="13" t="s">
        <v>53</v>
      </c>
      <c r="C16" s="17">
        <f t="shared" ref="C16:H16" si="0">SUM(C6:C15)</f>
        <v>106542418</v>
      </c>
      <c r="D16" s="17">
        <f t="shared" si="0"/>
        <v>24995364.07</v>
      </c>
      <c r="E16" s="17">
        <f t="shared" si="0"/>
        <v>131537782.06999999</v>
      </c>
      <c r="F16" s="17">
        <f t="shared" si="0"/>
        <v>98147768.909999996</v>
      </c>
      <c r="G16" s="17">
        <f t="shared" si="0"/>
        <v>72474544.879999995</v>
      </c>
      <c r="H16" s="17">
        <f t="shared" si="0"/>
        <v>33390013.160000008</v>
      </c>
      <c r="I16" s="58"/>
    </row>
    <row r="18" spans="1:5" x14ac:dyDescent="0.2">
      <c r="A18" s="53" t="s">
        <v>133</v>
      </c>
    </row>
    <row r="20" spans="1:5" x14ac:dyDescent="0.2">
      <c r="B20" s="54" t="s">
        <v>134</v>
      </c>
      <c r="E20" s="54" t="s">
        <v>135</v>
      </c>
    </row>
    <row r="21" spans="1:5" x14ac:dyDescent="0.2">
      <c r="B21" s="55" t="s">
        <v>136</v>
      </c>
      <c r="E21" s="56" t="s">
        <v>137</v>
      </c>
    </row>
    <row r="22" spans="1:5" x14ac:dyDescent="0.2">
      <c r="B22" s="55" t="s">
        <v>138</v>
      </c>
      <c r="E22" s="56" t="s">
        <v>139</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election activeCell="D7" sqref="D7"/>
    </sheetView>
  </sheetViews>
  <sheetFormatPr baseColWidth="10" defaultRowHeight="11.25" x14ac:dyDescent="0.2"/>
  <cols>
    <col min="1" max="1" width="2.83203125" style="1" customWidth="1"/>
    <col min="2" max="2" width="60.83203125" style="1" customWidth="1"/>
    <col min="3" max="8" width="18.33203125" style="1" customWidth="1"/>
    <col min="9" max="9" width="13.6640625" style="1" bestFit="1" customWidth="1"/>
    <col min="10" max="16384" width="12" style="1"/>
  </cols>
  <sheetData>
    <row r="1" spans="1:9" ht="45" customHeight="1" x14ac:dyDescent="0.2">
      <c r="A1" s="61" t="s">
        <v>142</v>
      </c>
      <c r="B1" s="62"/>
      <c r="C1" s="62"/>
      <c r="D1" s="62"/>
      <c r="E1" s="62"/>
      <c r="F1" s="62"/>
      <c r="G1" s="62"/>
      <c r="H1" s="63"/>
    </row>
    <row r="2" spans="1:9" x14ac:dyDescent="0.2">
      <c r="B2" s="28"/>
      <c r="C2" s="28"/>
      <c r="D2" s="28"/>
      <c r="E2" s="28"/>
      <c r="F2" s="28"/>
      <c r="G2" s="28"/>
      <c r="H2" s="28"/>
    </row>
    <row r="3" spans="1:9" x14ac:dyDescent="0.2">
      <c r="A3" s="66" t="s">
        <v>54</v>
      </c>
      <c r="B3" s="67"/>
      <c r="C3" s="61" t="s">
        <v>60</v>
      </c>
      <c r="D3" s="62"/>
      <c r="E3" s="62"/>
      <c r="F3" s="62"/>
      <c r="G3" s="63"/>
      <c r="H3" s="64" t="s">
        <v>59</v>
      </c>
    </row>
    <row r="4" spans="1:9" ht="24.95" customHeight="1" x14ac:dyDescent="0.2">
      <c r="A4" s="68"/>
      <c r="B4" s="69"/>
      <c r="C4" s="9" t="s">
        <v>55</v>
      </c>
      <c r="D4" s="9" t="s">
        <v>125</v>
      </c>
      <c r="E4" s="9" t="s">
        <v>56</v>
      </c>
      <c r="F4" s="9" t="s">
        <v>57</v>
      </c>
      <c r="G4" s="9" t="s">
        <v>58</v>
      </c>
      <c r="H4" s="65"/>
    </row>
    <row r="5" spans="1:9" x14ac:dyDescent="0.2">
      <c r="A5" s="70"/>
      <c r="B5" s="71"/>
      <c r="C5" s="10">
        <v>1</v>
      </c>
      <c r="D5" s="10">
        <v>2</v>
      </c>
      <c r="E5" s="10" t="s">
        <v>126</v>
      </c>
      <c r="F5" s="10">
        <v>4</v>
      </c>
      <c r="G5" s="10">
        <v>5</v>
      </c>
      <c r="H5" s="10" t="s">
        <v>127</v>
      </c>
    </row>
    <row r="6" spans="1:9" x14ac:dyDescent="0.2">
      <c r="A6" s="29"/>
      <c r="B6" s="26"/>
      <c r="C6" s="37"/>
      <c r="D6" s="37"/>
      <c r="E6" s="37"/>
      <c r="F6" s="37"/>
      <c r="G6" s="37"/>
      <c r="H6" s="37"/>
    </row>
    <row r="7" spans="1:9" x14ac:dyDescent="0.2">
      <c r="A7" s="4">
        <v>1</v>
      </c>
      <c r="B7" s="24" t="s">
        <v>130</v>
      </c>
      <c r="C7" s="15">
        <v>144000</v>
      </c>
      <c r="D7" s="15">
        <v>-27000</v>
      </c>
      <c r="E7" s="15">
        <f>C7+D7</f>
        <v>117000</v>
      </c>
      <c r="F7" s="15">
        <v>111228.21</v>
      </c>
      <c r="G7" s="15">
        <v>111228.21</v>
      </c>
      <c r="H7" s="15">
        <f>E7-F7</f>
        <v>5771.7899999999936</v>
      </c>
    </row>
    <row r="8" spans="1:9" x14ac:dyDescent="0.2">
      <c r="A8" s="4">
        <v>20</v>
      </c>
      <c r="B8" s="24" t="s">
        <v>131</v>
      </c>
      <c r="C8" s="15">
        <v>22774661</v>
      </c>
      <c r="D8" s="15">
        <v>-8383242.6799999997</v>
      </c>
      <c r="E8" s="15">
        <f t="shared" ref="E8:E9" si="0">C8+D8</f>
        <v>14391418.32</v>
      </c>
      <c r="F8" s="15">
        <v>11803636.24</v>
      </c>
      <c r="G8" s="15">
        <v>11803636.24</v>
      </c>
      <c r="H8" s="15">
        <f t="shared" ref="H8:H9" si="1">E8-F8</f>
        <v>2587782.08</v>
      </c>
    </row>
    <row r="9" spans="1:9" x14ac:dyDescent="0.2">
      <c r="A9" s="4">
        <v>30</v>
      </c>
      <c r="B9" s="24" t="s">
        <v>132</v>
      </c>
      <c r="C9" s="15">
        <v>83623757</v>
      </c>
      <c r="D9" s="15">
        <v>33405606.75</v>
      </c>
      <c r="E9" s="15">
        <f t="shared" si="0"/>
        <v>117029363.75</v>
      </c>
      <c r="F9" s="15">
        <v>86232904.459999993</v>
      </c>
      <c r="G9" s="15">
        <v>60559680.429999992</v>
      </c>
      <c r="H9" s="15">
        <f t="shared" si="1"/>
        <v>30796459.290000007</v>
      </c>
    </row>
    <row r="10" spans="1:9" x14ac:dyDescent="0.2">
      <c r="A10" s="27"/>
      <c r="B10" s="48" t="s">
        <v>53</v>
      </c>
      <c r="C10" s="25">
        <f t="shared" ref="C10:H10" si="2">SUM(C7:C9)</f>
        <v>106542418</v>
      </c>
      <c r="D10" s="25">
        <f t="shared" si="2"/>
        <v>24995364.07</v>
      </c>
      <c r="E10" s="25">
        <f t="shared" si="2"/>
        <v>131537782.06999999</v>
      </c>
      <c r="F10" s="25">
        <f t="shared" si="2"/>
        <v>98147768.909999996</v>
      </c>
      <c r="G10" s="25">
        <f t="shared" si="2"/>
        <v>72474544.879999995</v>
      </c>
      <c r="H10" s="25">
        <f t="shared" si="2"/>
        <v>33390013.160000008</v>
      </c>
      <c r="I10" s="58"/>
    </row>
    <row r="13" spans="1:9" ht="45" customHeight="1" x14ac:dyDescent="0.2">
      <c r="A13" s="61" t="s">
        <v>128</v>
      </c>
      <c r="B13" s="62"/>
      <c r="C13" s="62"/>
      <c r="D13" s="62"/>
      <c r="E13" s="62"/>
      <c r="F13" s="62"/>
      <c r="G13" s="62"/>
      <c r="H13" s="63"/>
    </row>
    <row r="15" spans="1:9" x14ac:dyDescent="0.2">
      <c r="A15" s="66" t="s">
        <v>54</v>
      </c>
      <c r="B15" s="67"/>
      <c r="C15" s="61" t="s">
        <v>60</v>
      </c>
      <c r="D15" s="62"/>
      <c r="E15" s="62"/>
      <c r="F15" s="62"/>
      <c r="G15" s="63"/>
      <c r="H15" s="64" t="s">
        <v>59</v>
      </c>
    </row>
    <row r="16" spans="1:9" ht="22.5" x14ac:dyDescent="0.2">
      <c r="A16" s="68"/>
      <c r="B16" s="69"/>
      <c r="C16" s="9" t="s">
        <v>55</v>
      </c>
      <c r="D16" s="9" t="s">
        <v>125</v>
      </c>
      <c r="E16" s="9" t="s">
        <v>56</v>
      </c>
      <c r="F16" s="9" t="s">
        <v>57</v>
      </c>
      <c r="G16" s="9" t="s">
        <v>58</v>
      </c>
      <c r="H16" s="65"/>
    </row>
    <row r="17" spans="1:8" x14ac:dyDescent="0.2">
      <c r="A17" s="70"/>
      <c r="B17" s="71"/>
      <c r="C17" s="10">
        <v>1</v>
      </c>
      <c r="D17" s="10">
        <v>2</v>
      </c>
      <c r="E17" s="10" t="s">
        <v>126</v>
      </c>
      <c r="F17" s="10">
        <v>4</v>
      </c>
      <c r="G17" s="10">
        <v>5</v>
      </c>
      <c r="H17" s="10" t="s">
        <v>127</v>
      </c>
    </row>
    <row r="18" spans="1:8" x14ac:dyDescent="0.2">
      <c r="A18" s="29"/>
      <c r="B18" s="30"/>
      <c r="C18" s="34"/>
      <c r="D18" s="34"/>
      <c r="E18" s="34"/>
      <c r="F18" s="34"/>
      <c r="G18" s="34"/>
      <c r="H18" s="34"/>
    </row>
    <row r="19" spans="1:8" x14ac:dyDescent="0.2">
      <c r="A19" s="4" t="s">
        <v>8</v>
      </c>
      <c r="B19" s="2"/>
      <c r="C19" s="35"/>
      <c r="D19" s="35"/>
      <c r="E19" s="35"/>
      <c r="F19" s="35"/>
      <c r="G19" s="35"/>
      <c r="H19" s="35"/>
    </row>
    <row r="20" spans="1:8" x14ac:dyDescent="0.2">
      <c r="A20" s="4" t="s">
        <v>9</v>
      </c>
      <c r="B20" s="2"/>
      <c r="C20" s="35"/>
      <c r="D20" s="35"/>
      <c r="E20" s="35"/>
      <c r="F20" s="35"/>
      <c r="G20" s="35"/>
      <c r="H20" s="35"/>
    </row>
    <row r="21" spans="1:8" x14ac:dyDescent="0.2">
      <c r="A21" s="4" t="s">
        <v>10</v>
      </c>
      <c r="B21" s="2"/>
      <c r="C21" s="35"/>
      <c r="D21" s="35"/>
      <c r="E21" s="35"/>
      <c r="F21" s="35"/>
      <c r="G21" s="35"/>
      <c r="H21" s="35"/>
    </row>
    <row r="22" spans="1:8" x14ac:dyDescent="0.2">
      <c r="A22" s="4" t="s">
        <v>11</v>
      </c>
      <c r="B22" s="2"/>
      <c r="C22" s="35"/>
      <c r="D22" s="35"/>
      <c r="E22" s="35"/>
      <c r="F22" s="35"/>
      <c r="G22" s="35"/>
      <c r="H22" s="35"/>
    </row>
    <row r="23" spans="1:8" x14ac:dyDescent="0.2">
      <c r="A23" s="4"/>
      <c r="B23" s="2"/>
      <c r="C23" s="36"/>
      <c r="D23" s="36"/>
      <c r="E23" s="36"/>
      <c r="F23" s="36"/>
      <c r="G23" s="36"/>
      <c r="H23" s="36"/>
    </row>
    <row r="24" spans="1:8" x14ac:dyDescent="0.2">
      <c r="A24" s="27"/>
      <c r="B24" s="48" t="s">
        <v>53</v>
      </c>
      <c r="C24" s="25"/>
      <c r="D24" s="25"/>
      <c r="E24" s="25"/>
      <c r="F24" s="25"/>
      <c r="G24" s="25"/>
      <c r="H24" s="25"/>
    </row>
    <row r="27" spans="1:8" ht="45" customHeight="1" x14ac:dyDescent="0.2">
      <c r="A27" s="61" t="s">
        <v>129</v>
      </c>
      <c r="B27" s="62"/>
      <c r="C27" s="62"/>
      <c r="D27" s="62"/>
      <c r="E27" s="62"/>
      <c r="F27" s="62"/>
      <c r="G27" s="62"/>
      <c r="H27" s="63"/>
    </row>
    <row r="28" spans="1:8" x14ac:dyDescent="0.2">
      <c r="A28" s="66" t="s">
        <v>54</v>
      </c>
      <c r="B28" s="67"/>
      <c r="C28" s="61" t="s">
        <v>60</v>
      </c>
      <c r="D28" s="62"/>
      <c r="E28" s="62"/>
      <c r="F28" s="62"/>
      <c r="G28" s="63"/>
      <c r="H28" s="64" t="s">
        <v>59</v>
      </c>
    </row>
    <row r="29" spans="1:8" ht="22.5" x14ac:dyDescent="0.2">
      <c r="A29" s="68"/>
      <c r="B29" s="69"/>
      <c r="C29" s="9" t="s">
        <v>55</v>
      </c>
      <c r="D29" s="9" t="s">
        <v>125</v>
      </c>
      <c r="E29" s="9" t="s">
        <v>56</v>
      </c>
      <c r="F29" s="9" t="s">
        <v>57</v>
      </c>
      <c r="G29" s="9" t="s">
        <v>58</v>
      </c>
      <c r="H29" s="65"/>
    </row>
    <row r="30" spans="1:8" x14ac:dyDescent="0.2">
      <c r="A30" s="70"/>
      <c r="B30" s="71"/>
      <c r="C30" s="10">
        <v>1</v>
      </c>
      <c r="D30" s="10">
        <v>2</v>
      </c>
      <c r="E30" s="10" t="s">
        <v>126</v>
      </c>
      <c r="F30" s="10">
        <v>4</v>
      </c>
      <c r="G30" s="10">
        <v>5</v>
      </c>
      <c r="H30" s="10" t="s">
        <v>127</v>
      </c>
    </row>
    <row r="31" spans="1:8" x14ac:dyDescent="0.2">
      <c r="A31" s="29"/>
      <c r="B31" s="30"/>
      <c r="C31" s="34"/>
      <c r="D31" s="34"/>
      <c r="E31" s="34"/>
      <c r="F31" s="34"/>
      <c r="G31" s="34"/>
      <c r="H31" s="34"/>
    </row>
    <row r="32" spans="1:8" ht="22.5" x14ac:dyDescent="0.2">
      <c r="A32" s="4"/>
      <c r="B32" s="32" t="s">
        <v>13</v>
      </c>
      <c r="C32" s="35"/>
      <c r="D32" s="35"/>
      <c r="E32" s="35"/>
      <c r="F32" s="35"/>
      <c r="G32" s="35"/>
      <c r="H32" s="35"/>
    </row>
    <row r="33" spans="1:8" x14ac:dyDescent="0.2">
      <c r="A33" s="4"/>
      <c r="B33" s="32"/>
      <c r="C33" s="35"/>
      <c r="D33" s="35"/>
      <c r="E33" s="35"/>
      <c r="F33" s="35"/>
      <c r="G33" s="35"/>
      <c r="H33" s="35"/>
    </row>
    <row r="34" spans="1:8" x14ac:dyDescent="0.2">
      <c r="A34" s="4"/>
      <c r="B34" s="32" t="s">
        <v>12</v>
      </c>
      <c r="C34" s="35"/>
      <c r="D34" s="35"/>
      <c r="E34" s="35"/>
      <c r="F34" s="35"/>
      <c r="G34" s="35"/>
      <c r="H34" s="35"/>
    </row>
    <row r="35" spans="1:8" x14ac:dyDescent="0.2">
      <c r="A35" s="4"/>
      <c r="B35" s="32"/>
      <c r="C35" s="35"/>
      <c r="D35" s="35"/>
      <c r="E35" s="35"/>
      <c r="F35" s="35"/>
      <c r="G35" s="35"/>
      <c r="H35" s="35"/>
    </row>
    <row r="36" spans="1:8" ht="22.5" x14ac:dyDescent="0.2">
      <c r="A36" s="4"/>
      <c r="B36" s="32" t="s">
        <v>14</v>
      </c>
      <c r="C36" s="35"/>
      <c r="D36" s="35"/>
      <c r="E36" s="35"/>
      <c r="F36" s="35"/>
      <c r="G36" s="35"/>
      <c r="H36" s="35"/>
    </row>
    <row r="37" spans="1:8" x14ac:dyDescent="0.2">
      <c r="A37" s="4"/>
      <c r="B37" s="32"/>
      <c r="C37" s="35"/>
      <c r="D37" s="35"/>
      <c r="E37" s="35"/>
      <c r="F37" s="35"/>
      <c r="G37" s="35"/>
      <c r="H37" s="35"/>
    </row>
    <row r="38" spans="1:8" ht="22.5" x14ac:dyDescent="0.2">
      <c r="A38" s="4"/>
      <c r="B38" s="32" t="s">
        <v>26</v>
      </c>
      <c r="C38" s="35"/>
      <c r="D38" s="35"/>
      <c r="E38" s="35"/>
      <c r="F38" s="35"/>
      <c r="G38" s="35"/>
      <c r="H38" s="35"/>
    </row>
    <row r="39" spans="1:8" x14ac:dyDescent="0.2">
      <c r="A39" s="4"/>
      <c r="B39" s="32"/>
      <c r="C39" s="35"/>
      <c r="D39" s="35"/>
      <c r="E39" s="35"/>
      <c r="F39" s="35"/>
      <c r="G39" s="35"/>
      <c r="H39" s="35"/>
    </row>
    <row r="40" spans="1:8" ht="22.5" x14ac:dyDescent="0.2">
      <c r="A40" s="4"/>
      <c r="B40" s="32" t="s">
        <v>27</v>
      </c>
      <c r="C40" s="35"/>
      <c r="D40" s="35"/>
      <c r="E40" s="35"/>
      <c r="F40" s="35"/>
      <c r="G40" s="35"/>
      <c r="H40" s="35"/>
    </row>
    <row r="41" spans="1:8" x14ac:dyDescent="0.2">
      <c r="A41" s="4"/>
      <c r="B41" s="32"/>
      <c r="C41" s="35"/>
      <c r="D41" s="35"/>
      <c r="E41" s="35"/>
      <c r="F41" s="35"/>
      <c r="G41" s="35"/>
      <c r="H41" s="35"/>
    </row>
    <row r="42" spans="1:8" ht="22.5" x14ac:dyDescent="0.2">
      <c r="A42" s="4"/>
      <c r="B42" s="32" t="s">
        <v>34</v>
      </c>
      <c r="C42" s="35"/>
      <c r="D42" s="35"/>
      <c r="E42" s="35"/>
      <c r="F42" s="35"/>
      <c r="G42" s="35"/>
      <c r="H42" s="35"/>
    </row>
    <row r="43" spans="1:8" x14ac:dyDescent="0.2">
      <c r="A43" s="4"/>
      <c r="B43" s="32"/>
      <c r="C43" s="35"/>
      <c r="D43" s="35"/>
      <c r="E43" s="35"/>
      <c r="F43" s="35"/>
      <c r="G43" s="35"/>
      <c r="H43" s="35"/>
    </row>
    <row r="44" spans="1:8" x14ac:dyDescent="0.2">
      <c r="A44" s="4"/>
      <c r="B44" s="32" t="s">
        <v>15</v>
      </c>
      <c r="C44" s="35"/>
      <c r="D44" s="35"/>
      <c r="E44" s="35"/>
      <c r="F44" s="35"/>
      <c r="G44" s="35"/>
      <c r="H44" s="35"/>
    </row>
    <row r="45" spans="1:8" x14ac:dyDescent="0.2">
      <c r="A45" s="31"/>
      <c r="B45" s="33"/>
      <c r="C45" s="36"/>
      <c r="D45" s="36"/>
      <c r="E45" s="36"/>
      <c r="F45" s="36"/>
      <c r="G45" s="36"/>
      <c r="H45" s="36"/>
    </row>
    <row r="46" spans="1:8" x14ac:dyDescent="0.2">
      <c r="A46" s="27"/>
      <c r="B46" s="48" t="s">
        <v>53</v>
      </c>
      <c r="C46" s="25"/>
      <c r="D46" s="25"/>
      <c r="E46" s="25"/>
      <c r="F46" s="25"/>
      <c r="G46" s="25"/>
      <c r="H46" s="25"/>
    </row>
    <row r="48" spans="1:8" x14ac:dyDescent="0.2">
      <c r="A48" s="53" t="s">
        <v>133</v>
      </c>
    </row>
    <row r="50" spans="2:5" x14ac:dyDescent="0.2">
      <c r="B50" s="54" t="s">
        <v>134</v>
      </c>
      <c r="E50" s="54" t="s">
        <v>135</v>
      </c>
    </row>
    <row r="51" spans="2:5" x14ac:dyDescent="0.2">
      <c r="B51" s="55" t="s">
        <v>136</v>
      </c>
      <c r="E51" s="56" t="s">
        <v>137</v>
      </c>
    </row>
    <row r="52" spans="2:5" x14ac:dyDescent="0.2">
      <c r="B52" s="55" t="s">
        <v>138</v>
      </c>
      <c r="E52" s="56" t="s">
        <v>139</v>
      </c>
    </row>
  </sheetData>
  <sheetProtection formatCells="0" formatColumns="0" formatRows="0" insertRows="0" deleteRows="0" autoFilter="0"/>
  <mergeCells count="12">
    <mergeCell ref="A1:H1"/>
    <mergeCell ref="A3:B5"/>
    <mergeCell ref="A13:H13"/>
    <mergeCell ref="A15:B17"/>
    <mergeCell ref="C3:G3"/>
    <mergeCell ref="H3:H4"/>
    <mergeCell ref="A27:H27"/>
    <mergeCell ref="A28:B30"/>
    <mergeCell ref="C28:G28"/>
    <mergeCell ref="H28:H29"/>
    <mergeCell ref="C15:G15"/>
    <mergeCell ref="H15:H16"/>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tabSelected="1" workbookViewId="0">
      <selection activeCell="A2" sqref="A2:B4"/>
    </sheetView>
  </sheetViews>
  <sheetFormatPr baseColWidth="10" defaultRowHeight="11.25" x14ac:dyDescent="0.2"/>
  <cols>
    <col min="1" max="1" width="4.83203125" style="3" customWidth="1"/>
    <col min="2" max="2" width="65.83203125" style="3" customWidth="1"/>
    <col min="3" max="8" width="18.33203125" style="3" customWidth="1"/>
    <col min="9" max="9" width="13.6640625" style="3" bestFit="1" customWidth="1"/>
    <col min="10" max="16384" width="12" style="3"/>
  </cols>
  <sheetData>
    <row r="1" spans="1:8" ht="50.1" customHeight="1" x14ac:dyDescent="0.2">
      <c r="A1" s="61" t="s">
        <v>143</v>
      </c>
      <c r="B1" s="62"/>
      <c r="C1" s="62"/>
      <c r="D1" s="62"/>
      <c r="E1" s="62"/>
      <c r="F1" s="62"/>
      <c r="G1" s="62"/>
      <c r="H1" s="63"/>
    </row>
    <row r="2" spans="1:8" x14ac:dyDescent="0.2">
      <c r="A2" s="66" t="s">
        <v>54</v>
      </c>
      <c r="B2" s="67"/>
      <c r="C2" s="61" t="s">
        <v>60</v>
      </c>
      <c r="D2" s="62"/>
      <c r="E2" s="62"/>
      <c r="F2" s="62"/>
      <c r="G2" s="63"/>
      <c r="H2" s="64" t="s">
        <v>59</v>
      </c>
    </row>
    <row r="3" spans="1:8" ht="24.95" customHeight="1" x14ac:dyDescent="0.2">
      <c r="A3" s="68"/>
      <c r="B3" s="69"/>
      <c r="C3" s="9" t="s">
        <v>55</v>
      </c>
      <c r="D3" s="9" t="s">
        <v>125</v>
      </c>
      <c r="E3" s="9" t="s">
        <v>56</v>
      </c>
      <c r="F3" s="9" t="s">
        <v>57</v>
      </c>
      <c r="G3" s="9" t="s">
        <v>58</v>
      </c>
      <c r="H3" s="65"/>
    </row>
    <row r="4" spans="1:8" x14ac:dyDescent="0.2">
      <c r="A4" s="70"/>
      <c r="B4" s="71"/>
      <c r="C4" s="10">
        <v>1</v>
      </c>
      <c r="D4" s="10">
        <v>2</v>
      </c>
      <c r="E4" s="10" t="s">
        <v>126</v>
      </c>
      <c r="F4" s="10">
        <v>4</v>
      </c>
      <c r="G4" s="10">
        <v>5</v>
      </c>
      <c r="H4" s="10" t="s">
        <v>127</v>
      </c>
    </row>
    <row r="5" spans="1:8" x14ac:dyDescent="0.2">
      <c r="A5" s="45"/>
      <c r="B5" s="46"/>
      <c r="C5" s="14"/>
      <c r="D5" s="14"/>
      <c r="E5" s="14"/>
      <c r="F5" s="14"/>
      <c r="G5" s="14"/>
      <c r="H5" s="14"/>
    </row>
    <row r="6" spans="1:8" x14ac:dyDescent="0.2">
      <c r="A6" s="42" t="s">
        <v>16</v>
      </c>
      <c r="B6" s="40"/>
      <c r="C6" s="15"/>
      <c r="D6" s="15"/>
      <c r="E6" s="15"/>
      <c r="F6" s="15"/>
      <c r="G6" s="15"/>
      <c r="H6" s="15"/>
    </row>
    <row r="7" spans="1:8" x14ac:dyDescent="0.2">
      <c r="A7" s="39"/>
      <c r="B7" s="43" t="s">
        <v>42</v>
      </c>
      <c r="C7" s="51">
        <v>0</v>
      </c>
      <c r="D7" s="51">
        <v>0</v>
      </c>
      <c r="E7" s="51">
        <f>C7+D7</f>
        <v>0</v>
      </c>
      <c r="F7" s="51">
        <v>0</v>
      </c>
      <c r="G7" s="51">
        <v>0</v>
      </c>
      <c r="H7" s="15">
        <f>E7-F7</f>
        <v>0</v>
      </c>
    </row>
    <row r="8" spans="1:8" x14ac:dyDescent="0.2">
      <c r="A8" s="39"/>
      <c r="B8" s="43" t="s">
        <v>17</v>
      </c>
      <c r="C8" s="51">
        <v>0</v>
      </c>
      <c r="D8" s="51">
        <v>0</v>
      </c>
      <c r="E8" s="51">
        <f t="shared" ref="E8:E14" si="0">C8+D8</f>
        <v>0</v>
      </c>
      <c r="F8" s="51">
        <v>0</v>
      </c>
      <c r="G8" s="51">
        <v>0</v>
      </c>
      <c r="H8" s="15">
        <f t="shared" ref="H8:H14" si="1">E8-F8</f>
        <v>0</v>
      </c>
    </row>
    <row r="9" spans="1:8" x14ac:dyDescent="0.2">
      <c r="A9" s="39"/>
      <c r="B9" s="43" t="s">
        <v>43</v>
      </c>
      <c r="C9" s="51">
        <v>0</v>
      </c>
      <c r="D9" s="51">
        <v>0</v>
      </c>
      <c r="E9" s="51">
        <f t="shared" si="0"/>
        <v>0</v>
      </c>
      <c r="F9" s="51">
        <v>0</v>
      </c>
      <c r="G9" s="51">
        <v>0</v>
      </c>
      <c r="H9" s="15">
        <f t="shared" si="1"/>
        <v>0</v>
      </c>
    </row>
    <row r="10" spans="1:8" x14ac:dyDescent="0.2">
      <c r="A10" s="39"/>
      <c r="B10" s="43" t="s">
        <v>3</v>
      </c>
      <c r="C10" s="51">
        <v>0</v>
      </c>
      <c r="D10" s="51">
        <v>0</v>
      </c>
      <c r="E10" s="51">
        <f t="shared" si="0"/>
        <v>0</v>
      </c>
      <c r="F10" s="51">
        <v>0</v>
      </c>
      <c r="G10" s="51">
        <v>0</v>
      </c>
      <c r="H10" s="15">
        <f t="shared" si="1"/>
        <v>0</v>
      </c>
    </row>
    <row r="11" spans="1:8" x14ac:dyDescent="0.2">
      <c r="A11" s="39"/>
      <c r="B11" s="43" t="s">
        <v>23</v>
      </c>
      <c r="C11" s="51">
        <v>0</v>
      </c>
      <c r="D11" s="51">
        <v>0</v>
      </c>
      <c r="E11" s="51">
        <f t="shared" si="0"/>
        <v>0</v>
      </c>
      <c r="F11" s="51">
        <v>0</v>
      </c>
      <c r="G11" s="51">
        <v>0</v>
      </c>
      <c r="H11" s="15">
        <f t="shared" si="1"/>
        <v>0</v>
      </c>
    </row>
    <row r="12" spans="1:8" x14ac:dyDescent="0.2">
      <c r="A12" s="39"/>
      <c r="B12" s="43" t="s">
        <v>18</v>
      </c>
      <c r="C12" s="51">
        <v>0</v>
      </c>
      <c r="D12" s="51">
        <v>0</v>
      </c>
      <c r="E12" s="51">
        <f t="shared" si="0"/>
        <v>0</v>
      </c>
      <c r="F12" s="51">
        <v>0</v>
      </c>
      <c r="G12" s="51">
        <v>0</v>
      </c>
      <c r="H12" s="15">
        <f t="shared" si="1"/>
        <v>0</v>
      </c>
    </row>
    <row r="13" spans="1:8" x14ac:dyDescent="0.2">
      <c r="A13" s="39"/>
      <c r="B13" s="43" t="s">
        <v>44</v>
      </c>
      <c r="C13" s="51">
        <v>0</v>
      </c>
      <c r="D13" s="51">
        <v>0</v>
      </c>
      <c r="E13" s="51">
        <f t="shared" si="0"/>
        <v>0</v>
      </c>
      <c r="F13" s="51">
        <v>0</v>
      </c>
      <c r="G13" s="51">
        <v>0</v>
      </c>
      <c r="H13" s="15">
        <f t="shared" si="1"/>
        <v>0</v>
      </c>
    </row>
    <row r="14" spans="1:8" x14ac:dyDescent="0.2">
      <c r="A14" s="39"/>
      <c r="B14" s="43" t="s">
        <v>19</v>
      </c>
      <c r="C14" s="51">
        <v>0</v>
      </c>
      <c r="D14" s="51">
        <v>0</v>
      </c>
      <c r="E14" s="51">
        <f t="shared" si="0"/>
        <v>0</v>
      </c>
      <c r="F14" s="51">
        <v>0</v>
      </c>
      <c r="G14" s="51">
        <v>0</v>
      </c>
      <c r="H14" s="15">
        <f t="shared" si="1"/>
        <v>0</v>
      </c>
    </row>
    <row r="15" spans="1:8" x14ac:dyDescent="0.2">
      <c r="A15" s="41"/>
      <c r="B15" s="43"/>
      <c r="C15" s="51"/>
      <c r="D15" s="51"/>
      <c r="E15" s="51"/>
      <c r="F15" s="51"/>
      <c r="G15" s="51"/>
      <c r="H15" s="15"/>
    </row>
    <row r="16" spans="1:8" x14ac:dyDescent="0.2">
      <c r="A16" s="42" t="s">
        <v>20</v>
      </c>
      <c r="B16" s="44"/>
      <c r="C16" s="51"/>
      <c r="D16" s="51"/>
      <c r="E16" s="51"/>
      <c r="F16" s="51"/>
      <c r="G16" s="51"/>
      <c r="H16" s="15"/>
    </row>
    <row r="17" spans="1:8" x14ac:dyDescent="0.2">
      <c r="A17" s="39"/>
      <c r="B17" s="43" t="s">
        <v>45</v>
      </c>
      <c r="C17" s="51">
        <v>0</v>
      </c>
      <c r="D17" s="51">
        <v>0</v>
      </c>
      <c r="E17" s="51">
        <f t="shared" ref="E17:E23" si="2">C17+D17</f>
        <v>0</v>
      </c>
      <c r="F17" s="51">
        <v>0</v>
      </c>
      <c r="G17" s="51">
        <v>0</v>
      </c>
      <c r="H17" s="15">
        <f t="shared" ref="H17:H23" si="3">E17-F17</f>
        <v>0</v>
      </c>
    </row>
    <row r="18" spans="1:8" x14ac:dyDescent="0.2">
      <c r="A18" s="39"/>
      <c r="B18" s="43" t="s">
        <v>28</v>
      </c>
      <c r="C18" s="51">
        <v>106542418</v>
      </c>
      <c r="D18" s="51">
        <v>24995364.07</v>
      </c>
      <c r="E18" s="51">
        <f t="shared" si="2"/>
        <v>131537782.06999999</v>
      </c>
      <c r="F18" s="51">
        <v>98147768.909999996</v>
      </c>
      <c r="G18" s="51">
        <v>72474544.879999995</v>
      </c>
      <c r="H18" s="15">
        <f t="shared" si="3"/>
        <v>33390013.159999996</v>
      </c>
    </row>
    <row r="19" spans="1:8" x14ac:dyDescent="0.2">
      <c r="A19" s="39"/>
      <c r="B19" s="43" t="s">
        <v>21</v>
      </c>
      <c r="C19" s="51">
        <v>0</v>
      </c>
      <c r="D19" s="51">
        <v>0</v>
      </c>
      <c r="E19" s="51">
        <f t="shared" si="2"/>
        <v>0</v>
      </c>
      <c r="F19" s="51">
        <v>0</v>
      </c>
      <c r="G19" s="51">
        <v>0</v>
      </c>
      <c r="H19" s="15">
        <f t="shared" si="3"/>
        <v>0</v>
      </c>
    </row>
    <row r="20" spans="1:8" x14ac:dyDescent="0.2">
      <c r="A20" s="39"/>
      <c r="B20" s="43" t="s">
        <v>46</v>
      </c>
      <c r="C20" s="51">
        <v>0</v>
      </c>
      <c r="D20" s="51">
        <v>0</v>
      </c>
      <c r="E20" s="51">
        <f t="shared" si="2"/>
        <v>0</v>
      </c>
      <c r="F20" s="51">
        <v>0</v>
      </c>
      <c r="G20" s="51">
        <v>0</v>
      </c>
      <c r="H20" s="15">
        <f t="shared" si="3"/>
        <v>0</v>
      </c>
    </row>
    <row r="21" spans="1:8" x14ac:dyDescent="0.2">
      <c r="A21" s="39"/>
      <c r="B21" s="43" t="s">
        <v>47</v>
      </c>
      <c r="C21" s="51">
        <v>0</v>
      </c>
      <c r="D21" s="51">
        <v>0</v>
      </c>
      <c r="E21" s="51">
        <f t="shared" si="2"/>
        <v>0</v>
      </c>
      <c r="F21" s="51">
        <v>0</v>
      </c>
      <c r="G21" s="51">
        <v>0</v>
      </c>
      <c r="H21" s="15">
        <f t="shared" si="3"/>
        <v>0</v>
      </c>
    </row>
    <row r="22" spans="1:8" x14ac:dyDescent="0.2">
      <c r="A22" s="39"/>
      <c r="B22" s="43" t="s">
        <v>48</v>
      </c>
      <c r="C22" s="51">
        <v>0</v>
      </c>
      <c r="D22" s="51">
        <v>0</v>
      </c>
      <c r="E22" s="51">
        <f t="shared" si="2"/>
        <v>0</v>
      </c>
      <c r="F22" s="51">
        <v>0</v>
      </c>
      <c r="G22" s="51">
        <v>0</v>
      </c>
      <c r="H22" s="15">
        <f t="shared" si="3"/>
        <v>0</v>
      </c>
    </row>
    <row r="23" spans="1:8" x14ac:dyDescent="0.2">
      <c r="A23" s="39"/>
      <c r="B23" s="43" t="s">
        <v>4</v>
      </c>
      <c r="C23" s="51">
        <v>0</v>
      </c>
      <c r="D23" s="51">
        <v>0</v>
      </c>
      <c r="E23" s="51">
        <f t="shared" si="2"/>
        <v>0</v>
      </c>
      <c r="F23" s="51">
        <v>0</v>
      </c>
      <c r="G23" s="51">
        <v>0</v>
      </c>
      <c r="H23" s="15">
        <f t="shared" si="3"/>
        <v>0</v>
      </c>
    </row>
    <row r="24" spans="1:8" x14ac:dyDescent="0.2">
      <c r="A24" s="41"/>
      <c r="B24" s="43"/>
      <c r="C24" s="51"/>
      <c r="D24" s="51"/>
      <c r="E24" s="51"/>
      <c r="F24" s="51"/>
      <c r="G24" s="51"/>
      <c r="H24" s="15"/>
    </row>
    <row r="25" spans="1:8" x14ac:dyDescent="0.2">
      <c r="A25" s="42" t="s">
        <v>49</v>
      </c>
      <c r="B25" s="44"/>
      <c r="C25" s="51"/>
      <c r="D25" s="51"/>
      <c r="E25" s="51"/>
      <c r="F25" s="51"/>
      <c r="G25" s="51"/>
      <c r="H25" s="15"/>
    </row>
    <row r="26" spans="1:8" x14ac:dyDescent="0.2">
      <c r="A26" s="39"/>
      <c r="B26" s="43" t="s">
        <v>29</v>
      </c>
      <c r="C26" s="51">
        <v>0</v>
      </c>
      <c r="D26" s="51">
        <v>0</v>
      </c>
      <c r="E26" s="51">
        <f t="shared" ref="E26:E34" si="4">C26+D26</f>
        <v>0</v>
      </c>
      <c r="F26" s="51">
        <v>0</v>
      </c>
      <c r="G26" s="51">
        <v>0</v>
      </c>
      <c r="H26" s="15">
        <f t="shared" ref="H26:H34" si="5">E26-F26</f>
        <v>0</v>
      </c>
    </row>
    <row r="27" spans="1:8" x14ac:dyDescent="0.2">
      <c r="A27" s="39"/>
      <c r="B27" s="43" t="s">
        <v>24</v>
      </c>
      <c r="C27" s="51">
        <v>0</v>
      </c>
      <c r="D27" s="51">
        <v>0</v>
      </c>
      <c r="E27" s="51">
        <f t="shared" si="4"/>
        <v>0</v>
      </c>
      <c r="F27" s="51">
        <v>0</v>
      </c>
      <c r="G27" s="51">
        <v>0</v>
      </c>
      <c r="H27" s="15">
        <f t="shared" si="5"/>
        <v>0</v>
      </c>
    </row>
    <row r="28" spans="1:8" x14ac:dyDescent="0.2">
      <c r="A28" s="39"/>
      <c r="B28" s="43" t="s">
        <v>30</v>
      </c>
      <c r="C28" s="51">
        <v>0</v>
      </c>
      <c r="D28" s="51">
        <v>0</v>
      </c>
      <c r="E28" s="51">
        <f t="shared" si="4"/>
        <v>0</v>
      </c>
      <c r="F28" s="51">
        <v>0</v>
      </c>
      <c r="G28" s="51">
        <v>0</v>
      </c>
      <c r="H28" s="15">
        <f t="shared" si="5"/>
        <v>0</v>
      </c>
    </row>
    <row r="29" spans="1:8" x14ac:dyDescent="0.2">
      <c r="A29" s="39"/>
      <c r="B29" s="43" t="s">
        <v>50</v>
      </c>
      <c r="C29" s="51">
        <v>0</v>
      </c>
      <c r="D29" s="51">
        <v>0</v>
      </c>
      <c r="E29" s="51">
        <f t="shared" si="4"/>
        <v>0</v>
      </c>
      <c r="F29" s="51">
        <v>0</v>
      </c>
      <c r="G29" s="51">
        <v>0</v>
      </c>
      <c r="H29" s="15">
        <f t="shared" si="5"/>
        <v>0</v>
      </c>
    </row>
    <row r="30" spans="1:8" x14ac:dyDescent="0.2">
      <c r="A30" s="39"/>
      <c r="B30" s="43" t="s">
        <v>22</v>
      </c>
      <c r="C30" s="51">
        <v>0</v>
      </c>
      <c r="D30" s="51">
        <v>0</v>
      </c>
      <c r="E30" s="51">
        <f t="shared" si="4"/>
        <v>0</v>
      </c>
      <c r="F30" s="51">
        <v>0</v>
      </c>
      <c r="G30" s="51">
        <v>0</v>
      </c>
      <c r="H30" s="15">
        <f t="shared" si="5"/>
        <v>0</v>
      </c>
    </row>
    <row r="31" spans="1:8" x14ac:dyDescent="0.2">
      <c r="A31" s="39"/>
      <c r="B31" s="43" t="s">
        <v>5</v>
      </c>
      <c r="C31" s="51">
        <v>0</v>
      </c>
      <c r="D31" s="51">
        <v>0</v>
      </c>
      <c r="E31" s="51">
        <f t="shared" si="4"/>
        <v>0</v>
      </c>
      <c r="F31" s="51">
        <v>0</v>
      </c>
      <c r="G31" s="51">
        <v>0</v>
      </c>
      <c r="H31" s="15">
        <f t="shared" si="5"/>
        <v>0</v>
      </c>
    </row>
    <row r="32" spans="1:8" x14ac:dyDescent="0.2">
      <c r="A32" s="39"/>
      <c r="B32" s="43" t="s">
        <v>6</v>
      </c>
      <c r="C32" s="51">
        <v>0</v>
      </c>
      <c r="D32" s="51">
        <v>0</v>
      </c>
      <c r="E32" s="51">
        <f t="shared" si="4"/>
        <v>0</v>
      </c>
      <c r="F32" s="51">
        <v>0</v>
      </c>
      <c r="G32" s="51">
        <v>0</v>
      </c>
      <c r="H32" s="15">
        <f t="shared" si="5"/>
        <v>0</v>
      </c>
    </row>
    <row r="33" spans="1:9" x14ac:dyDescent="0.2">
      <c r="A33" s="39"/>
      <c r="B33" s="43" t="s">
        <v>51</v>
      </c>
      <c r="C33" s="51">
        <v>0</v>
      </c>
      <c r="D33" s="51">
        <v>0</v>
      </c>
      <c r="E33" s="51">
        <f t="shared" si="4"/>
        <v>0</v>
      </c>
      <c r="F33" s="51">
        <v>0</v>
      </c>
      <c r="G33" s="51">
        <v>0</v>
      </c>
      <c r="H33" s="15">
        <f t="shared" si="5"/>
        <v>0</v>
      </c>
    </row>
    <row r="34" spans="1:9" x14ac:dyDescent="0.2">
      <c r="A34" s="39"/>
      <c r="B34" s="43" t="s">
        <v>31</v>
      </c>
      <c r="C34" s="51">
        <v>0</v>
      </c>
      <c r="D34" s="51">
        <v>0</v>
      </c>
      <c r="E34" s="51">
        <f t="shared" si="4"/>
        <v>0</v>
      </c>
      <c r="F34" s="51">
        <v>0</v>
      </c>
      <c r="G34" s="51">
        <v>0</v>
      </c>
      <c r="H34" s="15">
        <f t="shared" si="5"/>
        <v>0</v>
      </c>
    </row>
    <row r="35" spans="1:9" x14ac:dyDescent="0.2">
      <c r="A35" s="41"/>
      <c r="B35" s="43"/>
      <c r="C35" s="51"/>
      <c r="D35" s="51"/>
      <c r="E35" s="51"/>
      <c r="F35" s="51"/>
      <c r="G35" s="51"/>
      <c r="H35" s="15"/>
    </row>
    <row r="36" spans="1:9" x14ac:dyDescent="0.2">
      <c r="A36" s="42" t="s">
        <v>32</v>
      </c>
      <c r="B36" s="44"/>
      <c r="C36" s="51"/>
      <c r="D36" s="51"/>
      <c r="E36" s="51"/>
      <c r="F36" s="51"/>
      <c r="G36" s="51"/>
      <c r="H36" s="15"/>
    </row>
    <row r="37" spans="1:9" x14ac:dyDescent="0.2">
      <c r="A37" s="39"/>
      <c r="B37" s="43" t="s">
        <v>52</v>
      </c>
      <c r="C37" s="51">
        <v>0</v>
      </c>
      <c r="D37" s="51">
        <v>0</v>
      </c>
      <c r="E37" s="51">
        <f t="shared" ref="E37:E40" si="6">C37+D37</f>
        <v>0</v>
      </c>
      <c r="F37" s="51">
        <v>0</v>
      </c>
      <c r="G37" s="51">
        <v>0</v>
      </c>
      <c r="H37" s="15">
        <f t="shared" ref="H37:H40" si="7">E37-F37</f>
        <v>0</v>
      </c>
    </row>
    <row r="38" spans="1:9" ht="22.5" x14ac:dyDescent="0.2">
      <c r="A38" s="39"/>
      <c r="B38" s="43" t="s">
        <v>25</v>
      </c>
      <c r="C38" s="51">
        <v>0</v>
      </c>
      <c r="D38" s="51">
        <v>0</v>
      </c>
      <c r="E38" s="51">
        <f t="shared" si="6"/>
        <v>0</v>
      </c>
      <c r="F38" s="51">
        <v>0</v>
      </c>
      <c r="G38" s="51">
        <v>0</v>
      </c>
      <c r="H38" s="15">
        <f t="shared" si="7"/>
        <v>0</v>
      </c>
    </row>
    <row r="39" spans="1:9" x14ac:dyDescent="0.2">
      <c r="A39" s="39"/>
      <c r="B39" s="43" t="s">
        <v>33</v>
      </c>
      <c r="C39" s="51">
        <v>0</v>
      </c>
      <c r="D39" s="51">
        <v>0</v>
      </c>
      <c r="E39" s="51">
        <f t="shared" si="6"/>
        <v>0</v>
      </c>
      <c r="F39" s="51">
        <v>0</v>
      </c>
      <c r="G39" s="51">
        <v>0</v>
      </c>
      <c r="H39" s="15">
        <f t="shared" si="7"/>
        <v>0</v>
      </c>
    </row>
    <row r="40" spans="1:9" x14ac:dyDescent="0.2">
      <c r="A40" s="39"/>
      <c r="B40" s="43" t="s">
        <v>7</v>
      </c>
      <c r="C40" s="51">
        <v>0</v>
      </c>
      <c r="D40" s="51">
        <v>0</v>
      </c>
      <c r="E40" s="51">
        <f t="shared" si="6"/>
        <v>0</v>
      </c>
      <c r="F40" s="51">
        <v>0</v>
      </c>
      <c r="G40" s="51">
        <v>0</v>
      </c>
      <c r="H40" s="15">
        <f t="shared" si="7"/>
        <v>0</v>
      </c>
    </row>
    <row r="41" spans="1:9" x14ac:dyDescent="0.2">
      <c r="A41" s="41"/>
      <c r="B41" s="43"/>
      <c r="C41" s="15"/>
      <c r="D41" s="15"/>
      <c r="E41" s="15"/>
      <c r="F41" s="15"/>
      <c r="G41" s="15"/>
      <c r="H41" s="15"/>
    </row>
    <row r="42" spans="1:9" x14ac:dyDescent="0.2">
      <c r="A42" s="47"/>
      <c r="B42" s="48" t="s">
        <v>53</v>
      </c>
      <c r="C42" s="25">
        <f t="shared" ref="C42:H42" si="8">SUM(C7:C40)</f>
        <v>106542418</v>
      </c>
      <c r="D42" s="25">
        <f t="shared" si="8"/>
        <v>24995364.07</v>
      </c>
      <c r="E42" s="25">
        <f t="shared" si="8"/>
        <v>131537782.06999999</v>
      </c>
      <c r="F42" s="25">
        <f t="shared" si="8"/>
        <v>98147768.909999996</v>
      </c>
      <c r="G42" s="25">
        <f t="shared" si="8"/>
        <v>72474544.879999995</v>
      </c>
      <c r="H42" s="25">
        <f t="shared" si="8"/>
        <v>33390013.159999996</v>
      </c>
      <c r="I42" s="60"/>
    </row>
    <row r="43" spans="1:9" x14ac:dyDescent="0.2">
      <c r="A43" s="38"/>
      <c r="B43" s="38"/>
      <c r="C43" s="38"/>
      <c r="D43" s="38"/>
      <c r="E43" s="38"/>
      <c r="F43" s="38"/>
      <c r="G43" s="38"/>
      <c r="H43" s="38"/>
    </row>
    <row r="44" spans="1:9" x14ac:dyDescent="0.2">
      <c r="A44" s="53" t="s">
        <v>133</v>
      </c>
      <c r="B44" s="1"/>
      <c r="C44" s="1"/>
      <c r="D44" s="1"/>
      <c r="E44" s="1"/>
      <c r="F44" s="1"/>
      <c r="G44" s="38"/>
      <c r="H44" s="38"/>
    </row>
    <row r="45" spans="1:9" x14ac:dyDescent="0.2">
      <c r="A45" s="1"/>
      <c r="B45" s="1"/>
      <c r="C45" s="1"/>
      <c r="D45" s="1"/>
      <c r="E45" s="1"/>
      <c r="F45" s="1"/>
      <c r="G45" s="38"/>
      <c r="H45" s="38"/>
    </row>
    <row r="46" spans="1:9" x14ac:dyDescent="0.2">
      <c r="A46" s="1"/>
      <c r="B46" s="54" t="s">
        <v>134</v>
      </c>
      <c r="C46" s="1"/>
      <c r="D46" s="1"/>
      <c r="E46" s="54" t="s">
        <v>135</v>
      </c>
      <c r="F46" s="1"/>
    </row>
    <row r="47" spans="1:9" x14ac:dyDescent="0.2">
      <c r="A47" s="1"/>
      <c r="B47" s="55" t="s">
        <v>136</v>
      </c>
      <c r="C47" s="1"/>
      <c r="D47" s="1"/>
      <c r="E47" s="56" t="s">
        <v>137</v>
      </c>
      <c r="F47" s="1"/>
    </row>
    <row r="48" spans="1:9" x14ac:dyDescent="0.2">
      <c r="A48" s="1"/>
      <c r="B48" s="55" t="s">
        <v>138</v>
      </c>
      <c r="C48" s="1"/>
      <c r="D48" s="1"/>
      <c r="E48" s="56" t="s">
        <v>139</v>
      </c>
      <c r="F48" s="1"/>
    </row>
  </sheetData>
  <sheetProtection formatCells="0" formatColumns="0" formatRows="0" autoFilter="0"/>
  <mergeCells count="4">
    <mergeCell ref="A1:H1"/>
    <mergeCell ref="A2:B4"/>
    <mergeCell ref="C2:G2"/>
    <mergeCell ref="H2:H3"/>
  </mergeCells>
  <printOptions horizontalCentered="1"/>
  <pageMargins left="0.70866141732283472" right="0.70866141732283472" top="0.74803149606299213" bottom="0.74803149606299213" header="0.31496062992125984" footer="0.31496062992125984"/>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EF52B4B-1241-46A7-97DB-8CD317213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2021-01-08T20:03:22Z</cp:lastPrinted>
  <dcterms:created xsi:type="dcterms:W3CDTF">2014-02-10T03:37:14Z</dcterms:created>
  <dcterms:modified xsi:type="dcterms:W3CDTF">2021-01-08T20:03:23Z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